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Relationship Id="rId2" Type="http://schemas.openxmlformats.org/package/2006/relationships/metadata/core-properties" Target="docProps/core.xml"/>
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Lisez-moi" sheetId="1" r:id="rId1"/>
    <sheet name="Paris" sheetId="2" r:id="rId2"/>
    <sheet name="Stats" sheetId="3" r:id="rId3"/>
  </sheets>
  <calcPr calcId="19102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.00&quot; €&quot;"/>
  </numFmts>
  <fonts count="2">
    <font>
      <sz val="11"/>
      <name val="Calibri"/>
    </font>
    <font>
      <b/>
      <sz val="11"/>
      <name val="Calibri"/>
      <color rgb="FF0A0B0D"/>
    </font>
  </fonts>
  <fills count="3">
    <fill>
      <patternFill patternType="none"/>
    </fill>
    <fill>
      <patternFill patternType="gray125"/>
    </fill>
    <fill>
      <patternFill patternType="solid">
        <fgColor rgb="FFC6F24E"/>
        <bgColor rgb="FFC6F24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0" borderId="0" xfId="0" applyFont="1"/>
    <xf numFmtId="2" fontId="0" fillId="0" borderId="0" xfId="0" applyNumberFormat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worksheet" Target="worksheets/sheet3.xml"/>
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cols>
    <col min="1" max="1" width="120" customWidth="1"/>
  </cols>
  <sheetData>
    <row r="1">
      <c r="A1" s="1" t="inlineStr">
        <is>
          <t xml:space="preserve">MaBankroll · Tableau de suivi de paris sportifs (gratuit)</t>
        </is>
      </c>
    </row>
    <row r="3">
      <c r="A3" s="5" t="inlineStr">
        <is>
          <t xml:space="preserve">Mode d’emploi</t>
        </is>
      </c>
    </row>
    <row r="4">
      <c r="A4" t="inlineStr">
        <is>
          <t xml:space="preserve">1. Feuille « Paris » : une ligne par pari. Saisis les colonnes A à K ; Net et P/L cumulé se calculent seuls.</t>
        </is>
      </c>
    </row>
    <row r="5">
      <c r="A5" t="inlineStr">
        <is>
          <t xml:space="preserve">2. Résultat : choisis Gagné, Perdu, Annulé ou Cashout. Laisse vide tant que le pari est en cours.</t>
        </is>
      </c>
    </row>
    <row r="6">
      <c r="A6" t="inlineStr">
        <is>
          <t xml:space="preserve">3. Gain brut = ce que le bookmaker te crédite. Tu peux le laisser vide pour un pari Gagné ou Perdu à cote normale : le Net se déduit tout seul. Obligatoire pour un Cashout (montant encaissé) et utile pour une cote boostée (saisis le montant réellement crédité).</t>
        </is>
      </c>
    </row>
    <row r="7">
      <c r="A7" t="inlineStr">
        <is>
          <t xml:space="preserve">4. Freebet : choisis « Freebet » en Type de mise. Gain brut d’un freebet gagné = (cote - 1) × mise, car la mise n’est pas restituée. Sa mise ne compte pas dans le total misé.</t>
        </is>
      </c>
    </row>
    <row r="8">
      <c r="A8" t="inlineStr">
        <is>
          <t xml:space="preserve">5. Combiné : saisis la cote totale (produit des cotes) sur une seule ligne. C’est la limite connue d’Excel : le détail par sélection n’est pas modélisable proprement.</t>
        </is>
      </c>
    </row>
    <row r="9">
      <c r="A9" t="inlineStr">
        <is>
          <t xml:space="preserve">6. Feuille « Stats » : ROI, hit rate, cote et mise moyennes. Les paris en cours ne comptent pas.</t>
        </is>
      </c>
    </row>
    <row r="10">
      <c r="A10" t="inlineStr">
        <is>
          <t xml:space="preserve">7. Supprime les 3 lignes d’exemple avant de commencer.</t>
        </is>
      </c>
    </row>
    <row r="12">
      <c r="A12" t="inlineStr">
        <is>
          <t xml:space="preserve">Les limites d’un suivi sur Excel (combinés, systèmes, mises en %, saisie manuelle) :</t>
        </is>
      </c>
    </row>
    <row r="13">
      <c r="A13" t="inlineStr">
        <is>
          <t xml:space="preserve">https://mabankroll.com/guides/tableau-excel-paris-sportifs-limites/</t>
        </is>
      </c>
    </row>
    <row r="15">
      <c r="A15" t="inlineStr">
        <is>
          <t xml:space="preserve">Quand le volume monte, MaBankroll automatise tout ça : scan de ticket par IA, stats sans formule à maintenir, et avec Pro la résolution automatique des paris de foot (12 compétitions) :</t>
        </is>
      </c>
    </row>
    <row r="16">
      <c r="A16" t="inlineStr">
        <is>
          <t xml:space="preserve">https://mabankroll.com/</t>
        </is>
      </c>
    </row>
  </sheetData>
</worksheet>
</file>

<file path=xl/worksheets/sheet2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cols>
    <col min="1" max="1" width="12" customWidth="1"/>
    <col min="2" max="2" width="13" customWidth="1"/>
    <col min="3" max="3" width="20" customWidth="1"/>
    <col min="4" max="4" width="36" customWidth="1"/>
    <col min="5" max="5" width="13" customWidth="1"/>
    <col min="6" max="6" width="11" customWidth="1"/>
    <col min="7" max="7" width="10" customWidth="1"/>
    <col min="8" max="8" width="13" customWidth="1"/>
    <col min="9" max="9" width="14" customWidth="1"/>
    <col min="10" max="10" width="11" customWidth="1"/>
    <col min="11" max="11" width="11" customWidth="1"/>
    <col min="12" max="12" width="11" customWidth="1"/>
    <col min="13" max="13" width="12" customWidth="1"/>
  </cols>
  <sheetData>
    <row r="1">
      <c r="A1" s="1" t="inlineStr">
        <is>
          <t xml:space="preserve">Date</t>
        </is>
      </c>
      <c r="B1" s="1" t="inlineStr">
        <is>
          <t xml:space="preserve">Sport</t>
        </is>
      </c>
      <c r="C1" s="1" t="inlineStr">
        <is>
          <t xml:space="preserve">Compétition</t>
        </is>
      </c>
      <c r="D1" s="1" t="inlineStr">
        <is>
          <t xml:space="preserve">Sélection</t>
        </is>
      </c>
      <c r="E1" s="1" t="inlineStr">
        <is>
          <t xml:space="preserve">Type de pari</t>
        </is>
      </c>
      <c r="F1" s="1" t="inlineStr">
        <is>
          <t xml:space="preserve">Cote totale</t>
        </is>
      </c>
      <c r="G1" s="1" t="inlineStr">
        <is>
          <t xml:space="preserve">Mise</t>
        </is>
      </c>
      <c r="H1" s="1" t="inlineStr">
        <is>
          <t xml:space="preserve">Type de mise</t>
        </is>
      </c>
      <c r="I1" s="1" t="inlineStr">
        <is>
          <t xml:space="preserve">Bookmaker</t>
        </is>
      </c>
      <c r="J1" s="1" t="inlineStr">
        <is>
          <t xml:space="preserve">Résultat</t>
        </is>
      </c>
      <c r="K1" s="1" t="inlineStr">
        <is>
          <t xml:space="preserve">Gain brut</t>
        </is>
      </c>
      <c r="L1" s="1" t="inlineStr">
        <is>
          <t xml:space="preserve">Net</t>
        </is>
      </c>
      <c r="M1" s="1" t="inlineStr">
        <is>
          <t xml:space="preserve">P/L cumulé</t>
        </is>
      </c>
    </row>
    <row r="2">
      <c r="A2" s="2">
        <v>46204</v>
      </c>
      <c r="B2" t="inlineStr">
        <is>
          <t xml:space="preserve">Football</t>
        </is>
      </c>
      <c r="C2" t="inlineStr">
        <is>
          <t xml:space="preserve">Ligue 1</t>
        </is>
      </c>
      <c r="D2" t="inlineStr">
        <is>
          <t xml:space="preserve">Exemple : victoire équipe A</t>
        </is>
      </c>
      <c r="E2" t="inlineStr">
        <is>
          <t xml:space="preserve">Simple</t>
        </is>
      </c>
      <c r="F2" s="6">
        <v>1.85</v>
      </c>
      <c r="G2" s="3">
        <v>10</v>
      </c>
      <c r="H2" t="inlineStr">
        <is>
          <t xml:space="preserve">Cash</t>
        </is>
      </c>
      <c r="I2" t="inlineStr">
        <is>
          <t xml:space="preserve">Winamax</t>
        </is>
      </c>
      <c r="J2" t="inlineStr">
        <is>
          <t xml:space="preserve">Gagné</t>
        </is>
      </c>
      <c r="K2" s="3">
        <v>18.5</v>
      </c>
      <c r="L2" s="3">
        <f>IF(J2="","",IF(J2="Annulé",0,IF(K2="",IF(J2="Perdu",-IF(H2="Cash",G2,0),IF(J2="Gagné",G2*(F2-1),"Gain brut ?")),K2-IF(H2="Cash",G2,0))))</f>
      </c>
      <c r="M2" s="3">
        <f>IF(ISNUMBER(L2),SUM(L$2:L2),"")</f>
      </c>
    </row>
    <row r="3">
      <c r="A3" s="2">
        <v>46205</v>
      </c>
      <c r="B3" t="inlineStr">
        <is>
          <t xml:space="preserve">Tennis</t>
        </is>
      </c>
      <c r="C3" t="inlineStr">
        <is>
          <t xml:space="preserve">ATP 500</t>
        </is>
      </c>
      <c r="D3" t="inlineStr">
        <is>
          <t xml:space="preserve">Exemple : vainqueur du match</t>
        </is>
      </c>
      <c r="E3" t="inlineStr">
        <is>
          <t xml:space="preserve">Simple</t>
        </is>
      </c>
      <c r="F3" s="6">
        <v>2.4</v>
      </c>
      <c r="G3" s="3">
        <v>20</v>
      </c>
      <c r="H3" t="inlineStr">
        <is>
          <t xml:space="preserve">Cash</t>
        </is>
      </c>
      <c r="I3" t="inlineStr">
        <is>
          <t xml:space="preserve">Betclic</t>
        </is>
      </c>
      <c r="J3" t="inlineStr">
        <is>
          <t xml:space="preserve">Perdu</t>
        </is>
      </c>
      <c r="K3" s="3">
        <v>0</v>
      </c>
      <c r="L3" s="3">
        <f>IF(J3="","",IF(J3="Annulé",0,IF(K3="",IF(J3="Perdu",-IF(H3="Cash",G3,0),IF(J3="Gagné",G3*(F3-1),"Gain brut ?")),K3-IF(H3="Cash",G3,0))))</f>
      </c>
      <c r="M3" s="3">
        <f>IF(ISNUMBER(L3),SUM(L$2:L3),"")</f>
      </c>
    </row>
    <row r="4">
      <c r="A4" s="2">
        <v>46206</v>
      </c>
      <c r="B4" t="inlineStr">
        <is>
          <t xml:space="preserve">Football</t>
        </is>
      </c>
      <c r="C4" t="inlineStr">
        <is>
          <t xml:space="preserve">Ligue des Champions</t>
        </is>
      </c>
      <c r="D4" t="inlineStr">
        <is>
          <t xml:space="preserve">Exemple : combiné 2 sélections (freebet)</t>
        </is>
      </c>
      <c r="E4" t="inlineStr">
        <is>
          <t xml:space="preserve">Combiné</t>
        </is>
      </c>
      <c r="F4" s="6">
        <v>3.1</v>
      </c>
      <c r="G4" s="3">
        <v>5</v>
      </c>
      <c r="H4" t="inlineStr">
        <is>
          <t xml:space="preserve">Freebet</t>
        </is>
      </c>
      <c r="I4" t="inlineStr">
        <is>
          <t xml:space="preserve">Unibet</t>
        </is>
      </c>
      <c r="J4" t="inlineStr">
        <is>
          <t xml:space="preserve">Gagné</t>
        </is>
      </c>
      <c r="K4" s="3">
        <v>10.5</v>
      </c>
      <c r="L4" s="3">
        <f>IF(J4="","",IF(J4="Annulé",0,IF(K4="",IF(J4="Perdu",-IF(H4="Cash",G4,0),IF(J4="Gagné",G4*(F4-1),"Gain brut ?")),K4-IF(H4="Cash",G4,0))))</f>
      </c>
      <c r="M4" s="3">
        <f>IF(ISNUMBER(L4),SUM(L$2:L4),"")</f>
      </c>
    </row>
    <row r="5">
      <c r="L5" s="3">
        <f>IF(J5="","",IF(J5="Annulé",0,IF(K5="",IF(J5="Perdu",-IF(H5="Cash",G5,0),IF(J5="Gagné",G5*(F5-1),"Gain brut ?")),K5-IF(H5="Cash",G5,0))))</f>
      </c>
      <c r="M5" s="3">
        <f>IF(ISNUMBER(L5),SUM(L$2:L5),"")</f>
      </c>
    </row>
    <row r="6">
      <c r="L6" s="3">
        <f>IF(J6="","",IF(J6="Annulé",0,IF(K6="",IF(J6="Perdu",-IF(H6="Cash",G6,0),IF(J6="Gagné",G6*(F6-1),"Gain brut ?")),K6-IF(H6="Cash",G6,0))))</f>
      </c>
      <c r="M6" s="3">
        <f>IF(ISNUMBER(L6),SUM(L$2:L6),"")</f>
      </c>
    </row>
    <row r="7">
      <c r="L7" s="3">
        <f>IF(J7="","",IF(J7="Annulé",0,IF(K7="",IF(J7="Perdu",-IF(H7="Cash",G7,0),IF(J7="Gagné",G7*(F7-1),"Gain brut ?")),K7-IF(H7="Cash",G7,0))))</f>
      </c>
      <c r="M7" s="3">
        <f>IF(ISNUMBER(L7),SUM(L$2:L7),"")</f>
      </c>
    </row>
    <row r="8">
      <c r="L8" s="3">
        <f>IF(J8="","",IF(J8="Annulé",0,IF(K8="",IF(J8="Perdu",-IF(H8="Cash",G8,0),IF(J8="Gagné",G8*(F8-1),"Gain brut ?")),K8-IF(H8="Cash",G8,0))))</f>
      </c>
      <c r="M8" s="3">
        <f>IF(ISNUMBER(L8),SUM(L$2:L8),"")</f>
      </c>
    </row>
    <row r="9">
      <c r="L9" s="3">
        <f>IF(J9="","",IF(J9="Annulé",0,IF(K9="",IF(J9="Perdu",-IF(H9="Cash",G9,0),IF(J9="Gagné",G9*(F9-1),"Gain brut ?")),K9-IF(H9="Cash",G9,0))))</f>
      </c>
      <c r="M9" s="3">
        <f>IF(ISNUMBER(L9),SUM(L$2:L9),"")</f>
      </c>
    </row>
    <row r="10">
      <c r="L10" s="3">
        <f>IF(J10="","",IF(J10="Annulé",0,IF(K10="",IF(J10="Perdu",-IF(H10="Cash",G10,0),IF(J10="Gagné",G10*(F10-1),"Gain brut ?")),K10-IF(H10="Cash",G10,0))))</f>
      </c>
      <c r="M10" s="3">
        <f>IF(ISNUMBER(L10),SUM(L$2:L10),"")</f>
      </c>
    </row>
    <row r="11">
      <c r="L11" s="3">
        <f>IF(J11="","",IF(J11="Annulé",0,IF(K11="",IF(J11="Perdu",-IF(H11="Cash",G11,0),IF(J11="Gagné",G11*(F11-1),"Gain brut ?")),K11-IF(H11="Cash",G11,0))))</f>
      </c>
      <c r="M11" s="3">
        <f>IF(ISNUMBER(L11),SUM(L$2:L11),"")</f>
      </c>
    </row>
    <row r="12">
      <c r="L12" s="3">
        <f>IF(J12="","",IF(J12="Annulé",0,IF(K12="",IF(J12="Perdu",-IF(H12="Cash",G12,0),IF(J12="Gagné",G12*(F12-1),"Gain brut ?")),K12-IF(H12="Cash",G12,0))))</f>
      </c>
      <c r="M12" s="3">
        <f>IF(ISNUMBER(L12),SUM(L$2:L12),"")</f>
      </c>
    </row>
    <row r="13">
      <c r="L13" s="3">
        <f>IF(J13="","",IF(J13="Annulé",0,IF(K13="",IF(J13="Perdu",-IF(H13="Cash",G13,0),IF(J13="Gagné",G13*(F13-1),"Gain brut ?")),K13-IF(H13="Cash",G13,0))))</f>
      </c>
      <c r="M13" s="3">
        <f>IF(ISNUMBER(L13),SUM(L$2:L13),"")</f>
      </c>
    </row>
    <row r="14">
      <c r="L14" s="3">
        <f>IF(J14="","",IF(J14="Annulé",0,IF(K14="",IF(J14="Perdu",-IF(H14="Cash",G14,0),IF(J14="Gagné",G14*(F14-1),"Gain brut ?")),K14-IF(H14="Cash",G14,0))))</f>
      </c>
      <c r="M14" s="3">
        <f>IF(ISNUMBER(L14),SUM(L$2:L14),"")</f>
      </c>
    </row>
    <row r="15">
      <c r="L15" s="3">
        <f>IF(J15="","",IF(J15="Annulé",0,IF(K15="",IF(J15="Perdu",-IF(H15="Cash",G15,0),IF(J15="Gagné",G15*(F15-1),"Gain brut ?")),K15-IF(H15="Cash",G15,0))))</f>
      </c>
      <c r="M15" s="3">
        <f>IF(ISNUMBER(L15),SUM(L$2:L15),"")</f>
      </c>
    </row>
    <row r="16">
      <c r="L16" s="3">
        <f>IF(J16="","",IF(J16="Annulé",0,IF(K16="",IF(J16="Perdu",-IF(H16="Cash",G16,0),IF(J16="Gagné",G16*(F16-1),"Gain brut ?")),K16-IF(H16="Cash",G16,0))))</f>
      </c>
      <c r="M16" s="3">
        <f>IF(ISNUMBER(L16),SUM(L$2:L16),"")</f>
      </c>
    </row>
    <row r="17">
      <c r="L17" s="3">
        <f>IF(J17="","",IF(J17="Annulé",0,IF(K17="",IF(J17="Perdu",-IF(H17="Cash",G17,0),IF(J17="Gagné",G17*(F17-1),"Gain brut ?")),K17-IF(H17="Cash",G17,0))))</f>
      </c>
      <c r="M17" s="3">
        <f>IF(ISNUMBER(L17),SUM(L$2:L17),"")</f>
      </c>
    </row>
    <row r="18">
      <c r="L18" s="3">
        <f>IF(J18="","",IF(J18="Annulé",0,IF(K18="",IF(J18="Perdu",-IF(H18="Cash",G18,0),IF(J18="Gagné",G18*(F18-1),"Gain brut ?")),K18-IF(H18="Cash",G18,0))))</f>
      </c>
      <c r="M18" s="3">
        <f>IF(ISNUMBER(L18),SUM(L$2:L18),"")</f>
      </c>
    </row>
    <row r="19">
      <c r="L19" s="3">
        <f>IF(J19="","",IF(J19="Annulé",0,IF(K19="",IF(J19="Perdu",-IF(H19="Cash",G19,0),IF(J19="Gagné",G19*(F19-1),"Gain brut ?")),K19-IF(H19="Cash",G19,0))))</f>
      </c>
      <c r="M19" s="3">
        <f>IF(ISNUMBER(L19),SUM(L$2:L19),"")</f>
      </c>
    </row>
    <row r="20">
      <c r="L20" s="3">
        <f>IF(J20="","",IF(J20="Annulé",0,IF(K20="",IF(J20="Perdu",-IF(H20="Cash",G20,0),IF(J20="Gagné",G20*(F20-1),"Gain brut ?")),K20-IF(H20="Cash",G20,0))))</f>
      </c>
      <c r="M20" s="3">
        <f>IF(ISNUMBER(L20),SUM(L$2:L20),"")</f>
      </c>
    </row>
    <row r="21">
      <c r="L21" s="3">
        <f>IF(J21="","",IF(J21="Annulé",0,IF(K21="",IF(J21="Perdu",-IF(H21="Cash",G21,0),IF(J21="Gagné",G21*(F21-1),"Gain brut ?")),K21-IF(H21="Cash",G21,0))))</f>
      </c>
      <c r="M21" s="3">
        <f>IF(ISNUMBER(L21),SUM(L$2:L21),"")</f>
      </c>
    </row>
    <row r="22">
      <c r="L22" s="3">
        <f>IF(J22="","",IF(J22="Annulé",0,IF(K22="",IF(J22="Perdu",-IF(H22="Cash",G22,0),IF(J22="Gagné",G22*(F22-1),"Gain brut ?")),K22-IF(H22="Cash",G22,0))))</f>
      </c>
      <c r="M22" s="3">
        <f>IF(ISNUMBER(L22),SUM(L$2:L22),"")</f>
      </c>
    </row>
    <row r="23">
      <c r="L23" s="3">
        <f>IF(J23="","",IF(J23="Annulé",0,IF(K23="",IF(J23="Perdu",-IF(H23="Cash",G23,0),IF(J23="Gagné",G23*(F23-1),"Gain brut ?")),K23-IF(H23="Cash",G23,0))))</f>
      </c>
      <c r="M23" s="3">
        <f>IF(ISNUMBER(L23),SUM(L$2:L23),"")</f>
      </c>
    </row>
    <row r="24">
      <c r="L24" s="3">
        <f>IF(J24="","",IF(J24="Annulé",0,IF(K24="",IF(J24="Perdu",-IF(H24="Cash",G24,0),IF(J24="Gagné",G24*(F24-1),"Gain brut ?")),K24-IF(H24="Cash",G24,0))))</f>
      </c>
      <c r="M24" s="3">
        <f>IF(ISNUMBER(L24),SUM(L$2:L24),"")</f>
      </c>
    </row>
    <row r="25">
      <c r="L25" s="3">
        <f>IF(J25="","",IF(J25="Annulé",0,IF(K25="",IF(J25="Perdu",-IF(H25="Cash",G25,0),IF(J25="Gagné",G25*(F25-1),"Gain brut ?")),K25-IF(H25="Cash",G25,0))))</f>
      </c>
      <c r="M25" s="3">
        <f>IF(ISNUMBER(L25),SUM(L$2:L25),"")</f>
      </c>
    </row>
    <row r="26">
      <c r="L26" s="3">
        <f>IF(J26="","",IF(J26="Annulé",0,IF(K26="",IF(J26="Perdu",-IF(H26="Cash",G26,0),IF(J26="Gagné",G26*(F26-1),"Gain brut ?")),K26-IF(H26="Cash",G26,0))))</f>
      </c>
      <c r="M26" s="3">
        <f>IF(ISNUMBER(L26),SUM(L$2:L26),"")</f>
      </c>
    </row>
    <row r="27">
      <c r="L27" s="3">
        <f>IF(J27="","",IF(J27="Annulé",0,IF(K27="",IF(J27="Perdu",-IF(H27="Cash",G27,0),IF(J27="Gagné",G27*(F27-1),"Gain brut ?")),K27-IF(H27="Cash",G27,0))))</f>
      </c>
      <c r="M27" s="3">
        <f>IF(ISNUMBER(L27),SUM(L$2:L27),"")</f>
      </c>
    </row>
    <row r="28">
      <c r="L28" s="3">
        <f>IF(J28="","",IF(J28="Annulé",0,IF(K28="",IF(J28="Perdu",-IF(H28="Cash",G28,0),IF(J28="Gagné",G28*(F28-1),"Gain brut ?")),K28-IF(H28="Cash",G28,0))))</f>
      </c>
      <c r="M28" s="3">
        <f>IF(ISNUMBER(L28),SUM(L$2:L28),"")</f>
      </c>
    </row>
    <row r="29">
      <c r="L29" s="3">
        <f>IF(J29="","",IF(J29="Annulé",0,IF(K29="",IF(J29="Perdu",-IF(H29="Cash",G29,0),IF(J29="Gagné",G29*(F29-1),"Gain brut ?")),K29-IF(H29="Cash",G29,0))))</f>
      </c>
      <c r="M29" s="3">
        <f>IF(ISNUMBER(L29),SUM(L$2:L29),"")</f>
      </c>
    </row>
    <row r="30">
      <c r="L30" s="3">
        <f>IF(J30="","",IF(J30="Annulé",0,IF(K30="",IF(J30="Perdu",-IF(H30="Cash",G30,0),IF(J30="Gagné",G30*(F30-1),"Gain brut ?")),K30-IF(H30="Cash",G30,0))))</f>
      </c>
      <c r="M30" s="3">
        <f>IF(ISNUMBER(L30),SUM(L$2:L30),"")</f>
      </c>
    </row>
    <row r="31">
      <c r="L31" s="3">
        <f>IF(J31="","",IF(J31="Annulé",0,IF(K31="",IF(J31="Perdu",-IF(H31="Cash",G31,0),IF(J31="Gagné",G31*(F31-1),"Gain brut ?")),K31-IF(H31="Cash",G31,0))))</f>
      </c>
      <c r="M31" s="3">
        <f>IF(ISNUMBER(L31),SUM(L$2:L31),"")</f>
      </c>
    </row>
    <row r="32">
      <c r="L32" s="3">
        <f>IF(J32="","",IF(J32="Annulé",0,IF(K32="",IF(J32="Perdu",-IF(H32="Cash",G32,0),IF(J32="Gagné",G32*(F32-1),"Gain brut ?")),K32-IF(H32="Cash",G32,0))))</f>
      </c>
      <c r="M32" s="3">
        <f>IF(ISNUMBER(L32),SUM(L$2:L32),"")</f>
      </c>
    </row>
    <row r="33">
      <c r="L33" s="3">
        <f>IF(J33="","",IF(J33="Annulé",0,IF(K33="",IF(J33="Perdu",-IF(H33="Cash",G33,0),IF(J33="Gagné",G33*(F33-1),"Gain brut ?")),K33-IF(H33="Cash",G33,0))))</f>
      </c>
      <c r="M33" s="3">
        <f>IF(ISNUMBER(L33),SUM(L$2:L33),"")</f>
      </c>
    </row>
    <row r="34">
      <c r="L34" s="3">
        <f>IF(J34="","",IF(J34="Annulé",0,IF(K34="",IF(J34="Perdu",-IF(H34="Cash",G34,0),IF(J34="Gagné",G34*(F34-1),"Gain brut ?")),K34-IF(H34="Cash",G34,0))))</f>
      </c>
      <c r="M34" s="3">
        <f>IF(ISNUMBER(L34),SUM(L$2:L34),"")</f>
      </c>
    </row>
    <row r="35">
      <c r="L35" s="3">
        <f>IF(J35="","",IF(J35="Annulé",0,IF(K35="",IF(J35="Perdu",-IF(H35="Cash",G35,0),IF(J35="Gagné",G35*(F35-1),"Gain brut ?")),K35-IF(H35="Cash",G35,0))))</f>
      </c>
      <c r="M35" s="3">
        <f>IF(ISNUMBER(L35),SUM(L$2:L35),"")</f>
      </c>
    </row>
    <row r="36">
      <c r="L36" s="3">
        <f>IF(J36="","",IF(J36="Annulé",0,IF(K36="",IF(J36="Perdu",-IF(H36="Cash",G36,0),IF(J36="Gagné",G36*(F36-1),"Gain brut ?")),K36-IF(H36="Cash",G36,0))))</f>
      </c>
      <c r="M36" s="3">
        <f>IF(ISNUMBER(L36),SUM(L$2:L36),"")</f>
      </c>
    </row>
    <row r="37">
      <c r="L37" s="3">
        <f>IF(J37="","",IF(J37="Annulé",0,IF(K37="",IF(J37="Perdu",-IF(H37="Cash",G37,0),IF(J37="Gagné",G37*(F37-1),"Gain brut ?")),K37-IF(H37="Cash",G37,0))))</f>
      </c>
      <c r="M37" s="3">
        <f>IF(ISNUMBER(L37),SUM(L$2:L37),"")</f>
      </c>
    </row>
    <row r="38">
      <c r="L38" s="3">
        <f>IF(J38="","",IF(J38="Annulé",0,IF(K38="",IF(J38="Perdu",-IF(H38="Cash",G38,0),IF(J38="Gagné",G38*(F38-1),"Gain brut ?")),K38-IF(H38="Cash",G38,0))))</f>
      </c>
      <c r="M38" s="3">
        <f>IF(ISNUMBER(L38),SUM(L$2:L38),"")</f>
      </c>
    </row>
    <row r="39">
      <c r="L39" s="3">
        <f>IF(J39="","",IF(J39="Annulé",0,IF(K39="",IF(J39="Perdu",-IF(H39="Cash",G39,0),IF(J39="Gagné",G39*(F39-1),"Gain brut ?")),K39-IF(H39="Cash",G39,0))))</f>
      </c>
      <c r="M39" s="3">
        <f>IF(ISNUMBER(L39),SUM(L$2:L39),"")</f>
      </c>
    </row>
    <row r="40">
      <c r="L40" s="3">
        <f>IF(J40="","",IF(J40="Annulé",0,IF(K40="",IF(J40="Perdu",-IF(H40="Cash",G40,0),IF(J40="Gagné",G40*(F40-1),"Gain brut ?")),K40-IF(H40="Cash",G40,0))))</f>
      </c>
      <c r="M40" s="3">
        <f>IF(ISNUMBER(L40),SUM(L$2:L40),"")</f>
      </c>
    </row>
    <row r="41">
      <c r="L41" s="3">
        <f>IF(J41="","",IF(J41="Annulé",0,IF(K41="",IF(J41="Perdu",-IF(H41="Cash",G41,0),IF(J41="Gagné",G41*(F41-1),"Gain brut ?")),K41-IF(H41="Cash",G41,0))))</f>
      </c>
      <c r="M41" s="3">
        <f>IF(ISNUMBER(L41),SUM(L$2:L41),"")</f>
      </c>
    </row>
    <row r="42">
      <c r="L42" s="3">
        <f>IF(J42="","",IF(J42="Annulé",0,IF(K42="",IF(J42="Perdu",-IF(H42="Cash",G42,0),IF(J42="Gagné",G42*(F42-1),"Gain brut ?")),K42-IF(H42="Cash",G42,0))))</f>
      </c>
      <c r="M42" s="3">
        <f>IF(ISNUMBER(L42),SUM(L$2:L42),"")</f>
      </c>
    </row>
    <row r="43">
      <c r="L43" s="3">
        <f>IF(J43="","",IF(J43="Annulé",0,IF(K43="",IF(J43="Perdu",-IF(H43="Cash",G43,0),IF(J43="Gagné",G43*(F43-1),"Gain brut ?")),K43-IF(H43="Cash",G43,0))))</f>
      </c>
      <c r="M43" s="3">
        <f>IF(ISNUMBER(L43),SUM(L$2:L43),"")</f>
      </c>
    </row>
    <row r="44">
      <c r="L44" s="3">
        <f>IF(J44="","",IF(J44="Annulé",0,IF(K44="",IF(J44="Perdu",-IF(H44="Cash",G44,0),IF(J44="Gagné",G44*(F44-1),"Gain brut ?")),K44-IF(H44="Cash",G44,0))))</f>
      </c>
      <c r="M44" s="3">
        <f>IF(ISNUMBER(L44),SUM(L$2:L44),"")</f>
      </c>
    </row>
    <row r="45">
      <c r="L45" s="3">
        <f>IF(J45="","",IF(J45="Annulé",0,IF(K45="",IF(J45="Perdu",-IF(H45="Cash",G45,0),IF(J45="Gagné",G45*(F45-1),"Gain brut ?")),K45-IF(H45="Cash",G45,0))))</f>
      </c>
      <c r="M45" s="3">
        <f>IF(ISNUMBER(L45),SUM(L$2:L45),"")</f>
      </c>
    </row>
    <row r="46">
      <c r="L46" s="3">
        <f>IF(J46="","",IF(J46="Annulé",0,IF(K46="",IF(J46="Perdu",-IF(H46="Cash",G46,0),IF(J46="Gagné",G46*(F46-1),"Gain brut ?")),K46-IF(H46="Cash",G46,0))))</f>
      </c>
      <c r="M46" s="3">
        <f>IF(ISNUMBER(L46),SUM(L$2:L46),"")</f>
      </c>
    </row>
    <row r="47">
      <c r="L47" s="3">
        <f>IF(J47="","",IF(J47="Annulé",0,IF(K47="",IF(J47="Perdu",-IF(H47="Cash",G47,0),IF(J47="Gagné",G47*(F47-1),"Gain brut ?")),K47-IF(H47="Cash",G47,0))))</f>
      </c>
      <c r="M47" s="3">
        <f>IF(ISNUMBER(L47),SUM(L$2:L47),"")</f>
      </c>
    </row>
    <row r="48">
      <c r="L48" s="3">
        <f>IF(J48="","",IF(J48="Annulé",0,IF(K48="",IF(J48="Perdu",-IF(H48="Cash",G48,0),IF(J48="Gagné",G48*(F48-1),"Gain brut ?")),K48-IF(H48="Cash",G48,0))))</f>
      </c>
      <c r="M48" s="3">
        <f>IF(ISNUMBER(L48),SUM(L$2:L48),"")</f>
      </c>
    </row>
    <row r="49">
      <c r="L49" s="3">
        <f>IF(J49="","",IF(J49="Annulé",0,IF(K49="",IF(J49="Perdu",-IF(H49="Cash",G49,0),IF(J49="Gagné",G49*(F49-1),"Gain brut ?")),K49-IF(H49="Cash",G49,0))))</f>
      </c>
      <c r="M49" s="3">
        <f>IF(ISNUMBER(L49),SUM(L$2:L49),"")</f>
      </c>
    </row>
    <row r="50">
      <c r="L50" s="3">
        <f>IF(J50="","",IF(J50="Annulé",0,IF(K50="",IF(J50="Perdu",-IF(H50="Cash",G50,0),IF(J50="Gagné",G50*(F50-1),"Gain brut ?")),K50-IF(H50="Cash",G50,0))))</f>
      </c>
      <c r="M50" s="3">
        <f>IF(ISNUMBER(L50),SUM(L$2:L50),"")</f>
      </c>
    </row>
    <row r="51">
      <c r="L51" s="3">
        <f>IF(J51="","",IF(J51="Annulé",0,IF(K51="",IF(J51="Perdu",-IF(H51="Cash",G51,0),IF(J51="Gagné",G51*(F51-1),"Gain brut ?")),K51-IF(H51="Cash",G51,0))))</f>
      </c>
      <c r="M51" s="3">
        <f>IF(ISNUMBER(L51),SUM(L$2:L51),"")</f>
      </c>
    </row>
    <row r="52">
      <c r="L52" s="3">
        <f>IF(J52="","",IF(J52="Annulé",0,IF(K52="",IF(J52="Perdu",-IF(H52="Cash",G52,0),IF(J52="Gagné",G52*(F52-1),"Gain brut ?")),K52-IF(H52="Cash",G52,0))))</f>
      </c>
      <c r="M52" s="3">
        <f>IF(ISNUMBER(L52),SUM(L$2:L52),"")</f>
      </c>
    </row>
    <row r="53">
      <c r="L53" s="3">
        <f>IF(J53="","",IF(J53="Annulé",0,IF(K53="",IF(J53="Perdu",-IF(H53="Cash",G53,0),IF(J53="Gagné",G53*(F53-1),"Gain brut ?")),K53-IF(H53="Cash",G53,0))))</f>
      </c>
      <c r="M53" s="3">
        <f>IF(ISNUMBER(L53),SUM(L$2:L53),"")</f>
      </c>
    </row>
    <row r="54">
      <c r="L54" s="3">
        <f>IF(J54="","",IF(J54="Annulé",0,IF(K54="",IF(J54="Perdu",-IF(H54="Cash",G54,0),IF(J54="Gagné",G54*(F54-1),"Gain brut ?")),K54-IF(H54="Cash",G54,0))))</f>
      </c>
      <c r="M54" s="3">
        <f>IF(ISNUMBER(L54),SUM(L$2:L54),"")</f>
      </c>
    </row>
    <row r="55">
      <c r="L55" s="3">
        <f>IF(J55="","",IF(J55="Annulé",0,IF(K55="",IF(J55="Perdu",-IF(H55="Cash",G55,0),IF(J55="Gagné",G55*(F55-1),"Gain brut ?")),K55-IF(H55="Cash",G55,0))))</f>
      </c>
      <c r="M55" s="3">
        <f>IF(ISNUMBER(L55),SUM(L$2:L55),"")</f>
      </c>
    </row>
    <row r="56">
      <c r="L56" s="3">
        <f>IF(J56="","",IF(J56="Annulé",0,IF(K56="",IF(J56="Perdu",-IF(H56="Cash",G56,0),IF(J56="Gagné",G56*(F56-1),"Gain brut ?")),K56-IF(H56="Cash",G56,0))))</f>
      </c>
      <c r="M56" s="3">
        <f>IF(ISNUMBER(L56),SUM(L$2:L56),"")</f>
      </c>
    </row>
    <row r="57">
      <c r="L57" s="3">
        <f>IF(J57="","",IF(J57="Annulé",0,IF(K57="",IF(J57="Perdu",-IF(H57="Cash",G57,0),IF(J57="Gagné",G57*(F57-1),"Gain brut ?")),K57-IF(H57="Cash",G57,0))))</f>
      </c>
      <c r="M57" s="3">
        <f>IF(ISNUMBER(L57),SUM(L$2:L57),"")</f>
      </c>
    </row>
    <row r="58">
      <c r="L58" s="3">
        <f>IF(J58="","",IF(J58="Annulé",0,IF(K58="",IF(J58="Perdu",-IF(H58="Cash",G58,0),IF(J58="Gagné",G58*(F58-1),"Gain brut ?")),K58-IF(H58="Cash",G58,0))))</f>
      </c>
      <c r="M58" s="3">
        <f>IF(ISNUMBER(L58),SUM(L$2:L58),"")</f>
      </c>
    </row>
    <row r="59">
      <c r="L59" s="3">
        <f>IF(J59="","",IF(J59="Annulé",0,IF(K59="",IF(J59="Perdu",-IF(H59="Cash",G59,0),IF(J59="Gagné",G59*(F59-1),"Gain brut ?")),K59-IF(H59="Cash",G59,0))))</f>
      </c>
      <c r="M59" s="3">
        <f>IF(ISNUMBER(L59),SUM(L$2:L59),"")</f>
      </c>
    </row>
    <row r="60">
      <c r="L60" s="3">
        <f>IF(J60="","",IF(J60="Annulé",0,IF(K60="",IF(J60="Perdu",-IF(H60="Cash",G60,0),IF(J60="Gagné",G60*(F60-1),"Gain brut ?")),K60-IF(H60="Cash",G60,0))))</f>
      </c>
      <c r="M60" s="3">
        <f>IF(ISNUMBER(L60),SUM(L$2:L60),"")</f>
      </c>
    </row>
    <row r="61">
      <c r="L61" s="3">
        <f>IF(J61="","",IF(J61="Annulé",0,IF(K61="",IF(J61="Perdu",-IF(H61="Cash",G61,0),IF(J61="Gagné",G61*(F61-1),"Gain brut ?")),K61-IF(H61="Cash",G61,0))))</f>
      </c>
      <c r="M61" s="3">
        <f>IF(ISNUMBER(L61),SUM(L$2:L61),"")</f>
      </c>
    </row>
    <row r="62">
      <c r="L62" s="3">
        <f>IF(J62="","",IF(J62="Annulé",0,IF(K62="",IF(J62="Perdu",-IF(H62="Cash",G62,0),IF(J62="Gagné",G62*(F62-1),"Gain brut ?")),K62-IF(H62="Cash",G62,0))))</f>
      </c>
      <c r="M62" s="3">
        <f>IF(ISNUMBER(L62),SUM(L$2:L62),"")</f>
      </c>
    </row>
    <row r="63">
      <c r="L63" s="3">
        <f>IF(J63="","",IF(J63="Annulé",0,IF(K63="",IF(J63="Perdu",-IF(H63="Cash",G63,0),IF(J63="Gagné",G63*(F63-1),"Gain brut ?")),K63-IF(H63="Cash",G63,0))))</f>
      </c>
      <c r="M63" s="3">
        <f>IF(ISNUMBER(L63),SUM(L$2:L63),"")</f>
      </c>
    </row>
    <row r="64">
      <c r="L64" s="3">
        <f>IF(J64="","",IF(J64="Annulé",0,IF(K64="",IF(J64="Perdu",-IF(H64="Cash",G64,0),IF(J64="Gagné",G64*(F64-1),"Gain brut ?")),K64-IF(H64="Cash",G64,0))))</f>
      </c>
      <c r="M64" s="3">
        <f>IF(ISNUMBER(L64),SUM(L$2:L64),"")</f>
      </c>
    </row>
    <row r="65">
      <c r="L65" s="3">
        <f>IF(J65="","",IF(J65="Annulé",0,IF(K65="",IF(J65="Perdu",-IF(H65="Cash",G65,0),IF(J65="Gagné",G65*(F65-1),"Gain brut ?")),K65-IF(H65="Cash",G65,0))))</f>
      </c>
      <c r="M65" s="3">
        <f>IF(ISNUMBER(L65),SUM(L$2:L65),"")</f>
      </c>
    </row>
    <row r="66">
      <c r="L66" s="3">
        <f>IF(J66="","",IF(J66="Annulé",0,IF(K66="",IF(J66="Perdu",-IF(H66="Cash",G66,0),IF(J66="Gagné",G66*(F66-1),"Gain brut ?")),K66-IF(H66="Cash",G66,0))))</f>
      </c>
      <c r="M66" s="3">
        <f>IF(ISNUMBER(L66),SUM(L$2:L66),"")</f>
      </c>
    </row>
    <row r="67">
      <c r="L67" s="3">
        <f>IF(J67="","",IF(J67="Annulé",0,IF(K67="",IF(J67="Perdu",-IF(H67="Cash",G67,0),IF(J67="Gagné",G67*(F67-1),"Gain brut ?")),K67-IF(H67="Cash",G67,0))))</f>
      </c>
      <c r="M67" s="3">
        <f>IF(ISNUMBER(L67),SUM(L$2:L67),"")</f>
      </c>
    </row>
    <row r="68">
      <c r="L68" s="3">
        <f>IF(J68="","",IF(J68="Annulé",0,IF(K68="",IF(J68="Perdu",-IF(H68="Cash",G68,0),IF(J68="Gagné",G68*(F68-1),"Gain brut ?")),K68-IF(H68="Cash",G68,0))))</f>
      </c>
      <c r="M68" s="3">
        <f>IF(ISNUMBER(L68),SUM(L$2:L68),"")</f>
      </c>
    </row>
    <row r="69">
      <c r="L69" s="3">
        <f>IF(J69="","",IF(J69="Annulé",0,IF(K69="",IF(J69="Perdu",-IF(H69="Cash",G69,0),IF(J69="Gagné",G69*(F69-1),"Gain brut ?")),K69-IF(H69="Cash",G69,0))))</f>
      </c>
      <c r="M69" s="3">
        <f>IF(ISNUMBER(L69),SUM(L$2:L69),"")</f>
      </c>
    </row>
    <row r="70">
      <c r="L70" s="3">
        <f>IF(J70="","",IF(J70="Annulé",0,IF(K70="",IF(J70="Perdu",-IF(H70="Cash",G70,0),IF(J70="Gagné",G70*(F70-1),"Gain brut ?")),K70-IF(H70="Cash",G70,0))))</f>
      </c>
      <c r="M70" s="3">
        <f>IF(ISNUMBER(L70),SUM(L$2:L70),"")</f>
      </c>
    </row>
    <row r="71">
      <c r="L71" s="3">
        <f>IF(J71="","",IF(J71="Annulé",0,IF(K71="",IF(J71="Perdu",-IF(H71="Cash",G71,0),IF(J71="Gagné",G71*(F71-1),"Gain brut ?")),K71-IF(H71="Cash",G71,0))))</f>
      </c>
      <c r="M71" s="3">
        <f>IF(ISNUMBER(L71),SUM(L$2:L71),"")</f>
      </c>
    </row>
    <row r="72">
      <c r="L72" s="3">
        <f>IF(J72="","",IF(J72="Annulé",0,IF(K72="",IF(J72="Perdu",-IF(H72="Cash",G72,0),IF(J72="Gagné",G72*(F72-1),"Gain brut ?")),K72-IF(H72="Cash",G72,0))))</f>
      </c>
      <c r="M72" s="3">
        <f>IF(ISNUMBER(L72),SUM(L$2:L72),"")</f>
      </c>
    </row>
    <row r="73">
      <c r="L73" s="3">
        <f>IF(J73="","",IF(J73="Annulé",0,IF(K73="",IF(J73="Perdu",-IF(H73="Cash",G73,0),IF(J73="Gagné",G73*(F73-1),"Gain brut ?")),K73-IF(H73="Cash",G73,0))))</f>
      </c>
      <c r="M73" s="3">
        <f>IF(ISNUMBER(L73),SUM(L$2:L73),"")</f>
      </c>
    </row>
    <row r="74">
      <c r="L74" s="3">
        <f>IF(J74="","",IF(J74="Annulé",0,IF(K74="",IF(J74="Perdu",-IF(H74="Cash",G74,0),IF(J74="Gagné",G74*(F74-1),"Gain brut ?")),K74-IF(H74="Cash",G74,0))))</f>
      </c>
      <c r="M74" s="3">
        <f>IF(ISNUMBER(L74),SUM(L$2:L74),"")</f>
      </c>
    </row>
    <row r="75">
      <c r="L75" s="3">
        <f>IF(J75="","",IF(J75="Annulé",0,IF(K75="",IF(J75="Perdu",-IF(H75="Cash",G75,0),IF(J75="Gagné",G75*(F75-1),"Gain brut ?")),K75-IF(H75="Cash",G75,0))))</f>
      </c>
      <c r="M75" s="3">
        <f>IF(ISNUMBER(L75),SUM(L$2:L75),"")</f>
      </c>
    </row>
    <row r="76">
      <c r="L76" s="3">
        <f>IF(J76="","",IF(J76="Annulé",0,IF(K76="",IF(J76="Perdu",-IF(H76="Cash",G76,0),IF(J76="Gagné",G76*(F76-1),"Gain brut ?")),K76-IF(H76="Cash",G76,0))))</f>
      </c>
      <c r="M76" s="3">
        <f>IF(ISNUMBER(L76),SUM(L$2:L76),"")</f>
      </c>
    </row>
    <row r="77">
      <c r="L77" s="3">
        <f>IF(J77="","",IF(J77="Annulé",0,IF(K77="",IF(J77="Perdu",-IF(H77="Cash",G77,0),IF(J77="Gagné",G77*(F77-1),"Gain brut ?")),K77-IF(H77="Cash",G77,0))))</f>
      </c>
      <c r="M77" s="3">
        <f>IF(ISNUMBER(L77),SUM(L$2:L77),"")</f>
      </c>
    </row>
    <row r="78">
      <c r="L78" s="3">
        <f>IF(J78="","",IF(J78="Annulé",0,IF(K78="",IF(J78="Perdu",-IF(H78="Cash",G78,0),IF(J78="Gagné",G78*(F78-1),"Gain brut ?")),K78-IF(H78="Cash",G78,0))))</f>
      </c>
      <c r="M78" s="3">
        <f>IF(ISNUMBER(L78),SUM(L$2:L78),"")</f>
      </c>
    </row>
    <row r="79">
      <c r="L79" s="3">
        <f>IF(J79="","",IF(J79="Annulé",0,IF(K79="",IF(J79="Perdu",-IF(H79="Cash",G79,0),IF(J79="Gagné",G79*(F79-1),"Gain brut ?")),K79-IF(H79="Cash",G79,0))))</f>
      </c>
      <c r="M79" s="3">
        <f>IF(ISNUMBER(L79),SUM(L$2:L79),"")</f>
      </c>
    </row>
    <row r="80">
      <c r="L80" s="3">
        <f>IF(J80="","",IF(J80="Annulé",0,IF(K80="",IF(J80="Perdu",-IF(H80="Cash",G80,0),IF(J80="Gagné",G80*(F80-1),"Gain brut ?")),K80-IF(H80="Cash",G80,0))))</f>
      </c>
      <c r="M80" s="3">
        <f>IF(ISNUMBER(L80),SUM(L$2:L80),"")</f>
      </c>
    </row>
    <row r="81">
      <c r="L81" s="3">
        <f>IF(J81="","",IF(J81="Annulé",0,IF(K81="",IF(J81="Perdu",-IF(H81="Cash",G81,0),IF(J81="Gagné",G81*(F81-1),"Gain brut ?")),K81-IF(H81="Cash",G81,0))))</f>
      </c>
      <c r="M81" s="3">
        <f>IF(ISNUMBER(L81),SUM(L$2:L81),"")</f>
      </c>
    </row>
    <row r="82">
      <c r="L82" s="3">
        <f>IF(J82="","",IF(J82="Annulé",0,IF(K82="",IF(J82="Perdu",-IF(H82="Cash",G82,0),IF(J82="Gagné",G82*(F82-1),"Gain brut ?")),K82-IF(H82="Cash",G82,0))))</f>
      </c>
      <c r="M82" s="3">
        <f>IF(ISNUMBER(L82),SUM(L$2:L82),"")</f>
      </c>
    </row>
    <row r="83">
      <c r="L83" s="3">
        <f>IF(J83="","",IF(J83="Annulé",0,IF(K83="",IF(J83="Perdu",-IF(H83="Cash",G83,0),IF(J83="Gagné",G83*(F83-1),"Gain brut ?")),K83-IF(H83="Cash",G83,0))))</f>
      </c>
      <c r="M83" s="3">
        <f>IF(ISNUMBER(L83),SUM(L$2:L83),"")</f>
      </c>
    </row>
    <row r="84">
      <c r="L84" s="3">
        <f>IF(J84="","",IF(J84="Annulé",0,IF(K84="",IF(J84="Perdu",-IF(H84="Cash",G84,0),IF(J84="Gagné",G84*(F84-1),"Gain brut ?")),K84-IF(H84="Cash",G84,0))))</f>
      </c>
      <c r="M84" s="3">
        <f>IF(ISNUMBER(L84),SUM(L$2:L84),"")</f>
      </c>
    </row>
    <row r="85">
      <c r="L85" s="3">
        <f>IF(J85="","",IF(J85="Annulé",0,IF(K85="",IF(J85="Perdu",-IF(H85="Cash",G85,0),IF(J85="Gagné",G85*(F85-1),"Gain brut ?")),K85-IF(H85="Cash",G85,0))))</f>
      </c>
      <c r="M85" s="3">
        <f>IF(ISNUMBER(L85),SUM(L$2:L85),"")</f>
      </c>
    </row>
    <row r="86">
      <c r="L86" s="3">
        <f>IF(J86="","",IF(J86="Annulé",0,IF(K86="",IF(J86="Perdu",-IF(H86="Cash",G86,0),IF(J86="Gagné",G86*(F86-1),"Gain brut ?")),K86-IF(H86="Cash",G86,0))))</f>
      </c>
      <c r="M86" s="3">
        <f>IF(ISNUMBER(L86),SUM(L$2:L86),"")</f>
      </c>
    </row>
    <row r="87">
      <c r="L87" s="3">
        <f>IF(J87="","",IF(J87="Annulé",0,IF(K87="",IF(J87="Perdu",-IF(H87="Cash",G87,0),IF(J87="Gagné",G87*(F87-1),"Gain brut ?")),K87-IF(H87="Cash",G87,0))))</f>
      </c>
      <c r="M87" s="3">
        <f>IF(ISNUMBER(L87),SUM(L$2:L87),"")</f>
      </c>
    </row>
    <row r="88">
      <c r="L88" s="3">
        <f>IF(J88="","",IF(J88="Annulé",0,IF(K88="",IF(J88="Perdu",-IF(H88="Cash",G88,0),IF(J88="Gagné",G88*(F88-1),"Gain brut ?")),K88-IF(H88="Cash",G88,0))))</f>
      </c>
      <c r="M88" s="3">
        <f>IF(ISNUMBER(L88),SUM(L$2:L88),"")</f>
      </c>
    </row>
    <row r="89">
      <c r="L89" s="3">
        <f>IF(J89="","",IF(J89="Annulé",0,IF(K89="",IF(J89="Perdu",-IF(H89="Cash",G89,0),IF(J89="Gagné",G89*(F89-1),"Gain brut ?")),K89-IF(H89="Cash",G89,0))))</f>
      </c>
      <c r="M89" s="3">
        <f>IF(ISNUMBER(L89),SUM(L$2:L89),"")</f>
      </c>
    </row>
    <row r="90">
      <c r="L90" s="3">
        <f>IF(J90="","",IF(J90="Annulé",0,IF(K90="",IF(J90="Perdu",-IF(H90="Cash",G90,0),IF(J90="Gagné",G90*(F90-1),"Gain brut ?")),K90-IF(H90="Cash",G90,0))))</f>
      </c>
      <c r="M90" s="3">
        <f>IF(ISNUMBER(L90),SUM(L$2:L90),"")</f>
      </c>
    </row>
    <row r="91">
      <c r="L91" s="3">
        <f>IF(J91="","",IF(J91="Annulé",0,IF(K91="",IF(J91="Perdu",-IF(H91="Cash",G91,0),IF(J91="Gagné",G91*(F91-1),"Gain brut ?")),K91-IF(H91="Cash",G91,0))))</f>
      </c>
      <c r="M91" s="3">
        <f>IF(ISNUMBER(L91),SUM(L$2:L91),"")</f>
      </c>
    </row>
    <row r="92">
      <c r="L92" s="3">
        <f>IF(J92="","",IF(J92="Annulé",0,IF(K92="",IF(J92="Perdu",-IF(H92="Cash",G92,0),IF(J92="Gagné",G92*(F92-1),"Gain brut ?")),K92-IF(H92="Cash",G92,0))))</f>
      </c>
      <c r="M92" s="3">
        <f>IF(ISNUMBER(L92),SUM(L$2:L92),"")</f>
      </c>
    </row>
    <row r="93">
      <c r="L93" s="3">
        <f>IF(J93="","",IF(J93="Annulé",0,IF(K93="",IF(J93="Perdu",-IF(H93="Cash",G93,0),IF(J93="Gagné",G93*(F93-1),"Gain brut ?")),K93-IF(H93="Cash",G93,0))))</f>
      </c>
      <c r="M93" s="3">
        <f>IF(ISNUMBER(L93),SUM(L$2:L93),"")</f>
      </c>
    </row>
    <row r="94">
      <c r="L94" s="3">
        <f>IF(J94="","",IF(J94="Annulé",0,IF(K94="",IF(J94="Perdu",-IF(H94="Cash",G94,0),IF(J94="Gagné",G94*(F94-1),"Gain brut ?")),K94-IF(H94="Cash",G94,0))))</f>
      </c>
      <c r="M94" s="3">
        <f>IF(ISNUMBER(L94),SUM(L$2:L94),"")</f>
      </c>
    </row>
    <row r="95">
      <c r="L95" s="3">
        <f>IF(J95="","",IF(J95="Annulé",0,IF(K95="",IF(J95="Perdu",-IF(H95="Cash",G95,0),IF(J95="Gagné",G95*(F95-1),"Gain brut ?")),K95-IF(H95="Cash",G95,0))))</f>
      </c>
      <c r="M95" s="3">
        <f>IF(ISNUMBER(L95),SUM(L$2:L95),"")</f>
      </c>
    </row>
    <row r="96">
      <c r="L96" s="3">
        <f>IF(J96="","",IF(J96="Annulé",0,IF(K96="",IF(J96="Perdu",-IF(H96="Cash",G96,0),IF(J96="Gagné",G96*(F96-1),"Gain brut ?")),K96-IF(H96="Cash",G96,0))))</f>
      </c>
      <c r="M96" s="3">
        <f>IF(ISNUMBER(L96),SUM(L$2:L96),"")</f>
      </c>
    </row>
    <row r="97">
      <c r="L97" s="3">
        <f>IF(J97="","",IF(J97="Annulé",0,IF(K97="",IF(J97="Perdu",-IF(H97="Cash",G97,0),IF(J97="Gagné",G97*(F97-1),"Gain brut ?")),K97-IF(H97="Cash",G97,0))))</f>
      </c>
      <c r="M97" s="3">
        <f>IF(ISNUMBER(L97),SUM(L$2:L97),"")</f>
      </c>
    </row>
    <row r="98">
      <c r="L98" s="3">
        <f>IF(J98="","",IF(J98="Annulé",0,IF(K98="",IF(J98="Perdu",-IF(H98="Cash",G98,0),IF(J98="Gagné",G98*(F98-1),"Gain brut ?")),K98-IF(H98="Cash",G98,0))))</f>
      </c>
      <c r="M98" s="3">
        <f>IF(ISNUMBER(L98),SUM(L$2:L98),"")</f>
      </c>
    </row>
    <row r="99">
      <c r="L99" s="3">
        <f>IF(J99="","",IF(J99="Annulé",0,IF(K99="",IF(J99="Perdu",-IF(H99="Cash",G99,0),IF(J99="Gagné",G99*(F99-1),"Gain brut ?")),K99-IF(H99="Cash",G99,0))))</f>
      </c>
      <c r="M99" s="3">
        <f>IF(ISNUMBER(L99),SUM(L$2:L99),"")</f>
      </c>
    </row>
    <row r="100">
      <c r="L100" s="3">
        <f>IF(J100="","",IF(J100="Annulé",0,IF(K100="",IF(J100="Perdu",-IF(H100="Cash",G100,0),IF(J100="Gagné",G100*(F100-1),"Gain brut ?")),K100-IF(H100="Cash",G100,0))))</f>
      </c>
      <c r="M100" s="3">
        <f>IF(ISNUMBER(L100),SUM(L$2:L100),"")</f>
      </c>
    </row>
    <row r="101">
      <c r="L101" s="3">
        <f>IF(J101="","",IF(J101="Annulé",0,IF(K101="",IF(J101="Perdu",-IF(H101="Cash",G101,0),IF(J101="Gagné",G101*(F101-1),"Gain brut ?")),K101-IF(H101="Cash",G101,0))))</f>
      </c>
      <c r="M101" s="3">
        <f>IF(ISNUMBER(L101),SUM(L$2:L101),"")</f>
      </c>
    </row>
    <row r="102">
      <c r="L102" s="3">
        <f>IF(J102="","",IF(J102="Annulé",0,IF(K102="",IF(J102="Perdu",-IF(H102="Cash",G102,0),IF(J102="Gagné",G102*(F102-1),"Gain brut ?")),K102-IF(H102="Cash",G102,0))))</f>
      </c>
      <c r="M102" s="3">
        <f>IF(ISNUMBER(L102),SUM(L$2:L102),"")</f>
      </c>
    </row>
    <row r="103">
      <c r="L103" s="3">
        <f>IF(J103="","",IF(J103="Annulé",0,IF(K103="",IF(J103="Perdu",-IF(H103="Cash",G103,0),IF(J103="Gagné",G103*(F103-1),"Gain brut ?")),K103-IF(H103="Cash",G103,0))))</f>
      </c>
      <c r="M103" s="3">
        <f>IF(ISNUMBER(L103),SUM(L$2:L103),"")</f>
      </c>
    </row>
    <row r="104">
      <c r="L104" s="3">
        <f>IF(J104="","",IF(J104="Annulé",0,IF(K104="",IF(J104="Perdu",-IF(H104="Cash",G104,0),IF(J104="Gagné",G104*(F104-1),"Gain brut ?")),K104-IF(H104="Cash",G104,0))))</f>
      </c>
      <c r="M104" s="3">
        <f>IF(ISNUMBER(L104),SUM(L$2:L104),"")</f>
      </c>
    </row>
    <row r="105">
      <c r="L105" s="3">
        <f>IF(J105="","",IF(J105="Annulé",0,IF(K105="",IF(J105="Perdu",-IF(H105="Cash",G105,0),IF(J105="Gagné",G105*(F105-1),"Gain brut ?")),K105-IF(H105="Cash",G105,0))))</f>
      </c>
      <c r="M105" s="3">
        <f>IF(ISNUMBER(L105),SUM(L$2:L105),"")</f>
      </c>
    </row>
    <row r="106">
      <c r="L106" s="3">
        <f>IF(J106="","",IF(J106="Annulé",0,IF(K106="",IF(J106="Perdu",-IF(H106="Cash",G106,0),IF(J106="Gagné",G106*(F106-1),"Gain brut ?")),K106-IF(H106="Cash",G106,0))))</f>
      </c>
      <c r="M106" s="3">
        <f>IF(ISNUMBER(L106),SUM(L$2:L106),"")</f>
      </c>
    </row>
    <row r="107">
      <c r="L107" s="3">
        <f>IF(J107="","",IF(J107="Annulé",0,IF(K107="",IF(J107="Perdu",-IF(H107="Cash",G107,0),IF(J107="Gagné",G107*(F107-1),"Gain brut ?")),K107-IF(H107="Cash",G107,0))))</f>
      </c>
      <c r="M107" s="3">
        <f>IF(ISNUMBER(L107),SUM(L$2:L107),"")</f>
      </c>
    </row>
    <row r="108">
      <c r="L108" s="3">
        <f>IF(J108="","",IF(J108="Annulé",0,IF(K108="",IF(J108="Perdu",-IF(H108="Cash",G108,0),IF(J108="Gagné",G108*(F108-1),"Gain brut ?")),K108-IF(H108="Cash",G108,0))))</f>
      </c>
      <c r="M108" s="3">
        <f>IF(ISNUMBER(L108),SUM(L$2:L108),"")</f>
      </c>
    </row>
    <row r="109">
      <c r="L109" s="3">
        <f>IF(J109="","",IF(J109="Annulé",0,IF(K109="",IF(J109="Perdu",-IF(H109="Cash",G109,0),IF(J109="Gagné",G109*(F109-1),"Gain brut ?")),K109-IF(H109="Cash",G109,0))))</f>
      </c>
      <c r="M109" s="3">
        <f>IF(ISNUMBER(L109),SUM(L$2:L109),"")</f>
      </c>
    </row>
    <row r="110">
      <c r="L110" s="3">
        <f>IF(J110="","",IF(J110="Annulé",0,IF(K110="",IF(J110="Perdu",-IF(H110="Cash",G110,0),IF(J110="Gagné",G110*(F110-1),"Gain brut ?")),K110-IF(H110="Cash",G110,0))))</f>
      </c>
      <c r="M110" s="3">
        <f>IF(ISNUMBER(L110),SUM(L$2:L110),"")</f>
      </c>
    </row>
    <row r="111">
      <c r="L111" s="3">
        <f>IF(J111="","",IF(J111="Annulé",0,IF(K111="",IF(J111="Perdu",-IF(H111="Cash",G111,0),IF(J111="Gagné",G111*(F111-1),"Gain brut ?")),K111-IF(H111="Cash",G111,0))))</f>
      </c>
      <c r="M111" s="3">
        <f>IF(ISNUMBER(L111),SUM(L$2:L111),"")</f>
      </c>
    </row>
    <row r="112">
      <c r="L112" s="3">
        <f>IF(J112="","",IF(J112="Annulé",0,IF(K112="",IF(J112="Perdu",-IF(H112="Cash",G112,0),IF(J112="Gagné",G112*(F112-1),"Gain brut ?")),K112-IF(H112="Cash",G112,0))))</f>
      </c>
      <c r="M112" s="3">
        <f>IF(ISNUMBER(L112),SUM(L$2:L112),"")</f>
      </c>
    </row>
    <row r="113">
      <c r="L113" s="3">
        <f>IF(J113="","",IF(J113="Annulé",0,IF(K113="",IF(J113="Perdu",-IF(H113="Cash",G113,0),IF(J113="Gagné",G113*(F113-1),"Gain brut ?")),K113-IF(H113="Cash",G113,0))))</f>
      </c>
      <c r="M113" s="3">
        <f>IF(ISNUMBER(L113),SUM(L$2:L113),"")</f>
      </c>
    </row>
    <row r="114">
      <c r="L114" s="3">
        <f>IF(J114="","",IF(J114="Annulé",0,IF(K114="",IF(J114="Perdu",-IF(H114="Cash",G114,0),IF(J114="Gagné",G114*(F114-1),"Gain brut ?")),K114-IF(H114="Cash",G114,0))))</f>
      </c>
      <c r="M114" s="3">
        <f>IF(ISNUMBER(L114),SUM(L$2:L114),"")</f>
      </c>
    </row>
    <row r="115">
      <c r="L115" s="3">
        <f>IF(J115="","",IF(J115="Annulé",0,IF(K115="",IF(J115="Perdu",-IF(H115="Cash",G115,0),IF(J115="Gagné",G115*(F115-1),"Gain brut ?")),K115-IF(H115="Cash",G115,0))))</f>
      </c>
      <c r="M115" s="3">
        <f>IF(ISNUMBER(L115),SUM(L$2:L115),"")</f>
      </c>
    </row>
    <row r="116">
      <c r="L116" s="3">
        <f>IF(J116="","",IF(J116="Annulé",0,IF(K116="",IF(J116="Perdu",-IF(H116="Cash",G116,0),IF(J116="Gagné",G116*(F116-1),"Gain brut ?")),K116-IF(H116="Cash",G116,0))))</f>
      </c>
      <c r="M116" s="3">
        <f>IF(ISNUMBER(L116),SUM(L$2:L116),"")</f>
      </c>
    </row>
    <row r="117">
      <c r="L117" s="3">
        <f>IF(J117="","",IF(J117="Annulé",0,IF(K117="",IF(J117="Perdu",-IF(H117="Cash",G117,0),IF(J117="Gagné",G117*(F117-1),"Gain brut ?")),K117-IF(H117="Cash",G117,0))))</f>
      </c>
      <c r="M117" s="3">
        <f>IF(ISNUMBER(L117),SUM(L$2:L117),"")</f>
      </c>
    </row>
    <row r="118">
      <c r="L118" s="3">
        <f>IF(J118="","",IF(J118="Annulé",0,IF(K118="",IF(J118="Perdu",-IF(H118="Cash",G118,0),IF(J118="Gagné",G118*(F118-1),"Gain brut ?")),K118-IF(H118="Cash",G118,0))))</f>
      </c>
      <c r="M118" s="3">
        <f>IF(ISNUMBER(L118),SUM(L$2:L118),"")</f>
      </c>
    </row>
    <row r="119">
      <c r="L119" s="3">
        <f>IF(J119="","",IF(J119="Annulé",0,IF(K119="",IF(J119="Perdu",-IF(H119="Cash",G119,0),IF(J119="Gagné",G119*(F119-1),"Gain brut ?")),K119-IF(H119="Cash",G119,0))))</f>
      </c>
      <c r="M119" s="3">
        <f>IF(ISNUMBER(L119),SUM(L$2:L119),"")</f>
      </c>
    </row>
    <row r="120">
      <c r="L120" s="3">
        <f>IF(J120="","",IF(J120="Annulé",0,IF(K120="",IF(J120="Perdu",-IF(H120="Cash",G120,0),IF(J120="Gagné",G120*(F120-1),"Gain brut ?")),K120-IF(H120="Cash",G120,0))))</f>
      </c>
      <c r="M120" s="3">
        <f>IF(ISNUMBER(L120),SUM(L$2:L120),"")</f>
      </c>
    </row>
    <row r="121">
      <c r="L121" s="3">
        <f>IF(J121="","",IF(J121="Annulé",0,IF(K121="",IF(J121="Perdu",-IF(H121="Cash",G121,0),IF(J121="Gagné",G121*(F121-1),"Gain brut ?")),K121-IF(H121="Cash",G121,0))))</f>
      </c>
      <c r="M121" s="3">
        <f>IF(ISNUMBER(L121),SUM(L$2:L121),"")</f>
      </c>
    </row>
    <row r="122">
      <c r="L122" s="3">
        <f>IF(J122="","",IF(J122="Annulé",0,IF(K122="",IF(J122="Perdu",-IF(H122="Cash",G122,0),IF(J122="Gagné",G122*(F122-1),"Gain brut ?")),K122-IF(H122="Cash",G122,0))))</f>
      </c>
      <c r="M122" s="3">
        <f>IF(ISNUMBER(L122),SUM(L$2:L122),"")</f>
      </c>
    </row>
    <row r="123">
      <c r="L123" s="3">
        <f>IF(J123="","",IF(J123="Annulé",0,IF(K123="",IF(J123="Perdu",-IF(H123="Cash",G123,0),IF(J123="Gagné",G123*(F123-1),"Gain brut ?")),K123-IF(H123="Cash",G123,0))))</f>
      </c>
      <c r="M123" s="3">
        <f>IF(ISNUMBER(L123),SUM(L$2:L123),"")</f>
      </c>
    </row>
    <row r="124">
      <c r="L124" s="3">
        <f>IF(J124="","",IF(J124="Annulé",0,IF(K124="",IF(J124="Perdu",-IF(H124="Cash",G124,0),IF(J124="Gagné",G124*(F124-1),"Gain brut ?")),K124-IF(H124="Cash",G124,0))))</f>
      </c>
      <c r="M124" s="3">
        <f>IF(ISNUMBER(L124),SUM(L$2:L124),"")</f>
      </c>
    </row>
    <row r="125">
      <c r="L125" s="3">
        <f>IF(J125="","",IF(J125="Annulé",0,IF(K125="",IF(J125="Perdu",-IF(H125="Cash",G125,0),IF(J125="Gagné",G125*(F125-1),"Gain brut ?")),K125-IF(H125="Cash",G125,0))))</f>
      </c>
      <c r="M125" s="3">
        <f>IF(ISNUMBER(L125),SUM(L$2:L125),"")</f>
      </c>
    </row>
    <row r="126">
      <c r="L126" s="3">
        <f>IF(J126="","",IF(J126="Annulé",0,IF(K126="",IF(J126="Perdu",-IF(H126="Cash",G126,0),IF(J126="Gagné",G126*(F126-1),"Gain brut ?")),K126-IF(H126="Cash",G126,0))))</f>
      </c>
      <c r="M126" s="3">
        <f>IF(ISNUMBER(L126),SUM(L$2:L126),"")</f>
      </c>
    </row>
    <row r="127">
      <c r="L127" s="3">
        <f>IF(J127="","",IF(J127="Annulé",0,IF(K127="",IF(J127="Perdu",-IF(H127="Cash",G127,0),IF(J127="Gagné",G127*(F127-1),"Gain brut ?")),K127-IF(H127="Cash",G127,0))))</f>
      </c>
      <c r="M127" s="3">
        <f>IF(ISNUMBER(L127),SUM(L$2:L127),"")</f>
      </c>
    </row>
    <row r="128">
      <c r="L128" s="3">
        <f>IF(J128="","",IF(J128="Annulé",0,IF(K128="",IF(J128="Perdu",-IF(H128="Cash",G128,0),IF(J128="Gagné",G128*(F128-1),"Gain brut ?")),K128-IF(H128="Cash",G128,0))))</f>
      </c>
      <c r="M128" s="3">
        <f>IF(ISNUMBER(L128),SUM(L$2:L128),"")</f>
      </c>
    </row>
    <row r="129">
      <c r="L129" s="3">
        <f>IF(J129="","",IF(J129="Annulé",0,IF(K129="",IF(J129="Perdu",-IF(H129="Cash",G129,0),IF(J129="Gagné",G129*(F129-1),"Gain brut ?")),K129-IF(H129="Cash",G129,0))))</f>
      </c>
      <c r="M129" s="3">
        <f>IF(ISNUMBER(L129),SUM(L$2:L129),"")</f>
      </c>
    </row>
    <row r="130">
      <c r="L130" s="3">
        <f>IF(J130="","",IF(J130="Annulé",0,IF(K130="",IF(J130="Perdu",-IF(H130="Cash",G130,0),IF(J130="Gagné",G130*(F130-1),"Gain brut ?")),K130-IF(H130="Cash",G130,0))))</f>
      </c>
      <c r="M130" s="3">
        <f>IF(ISNUMBER(L130),SUM(L$2:L130),"")</f>
      </c>
    </row>
    <row r="131">
      <c r="L131" s="3">
        <f>IF(J131="","",IF(J131="Annulé",0,IF(K131="",IF(J131="Perdu",-IF(H131="Cash",G131,0),IF(J131="Gagné",G131*(F131-1),"Gain brut ?")),K131-IF(H131="Cash",G131,0))))</f>
      </c>
      <c r="M131" s="3">
        <f>IF(ISNUMBER(L131),SUM(L$2:L131),"")</f>
      </c>
    </row>
    <row r="132">
      <c r="L132" s="3">
        <f>IF(J132="","",IF(J132="Annulé",0,IF(K132="",IF(J132="Perdu",-IF(H132="Cash",G132,0),IF(J132="Gagné",G132*(F132-1),"Gain brut ?")),K132-IF(H132="Cash",G132,0))))</f>
      </c>
      <c r="M132" s="3">
        <f>IF(ISNUMBER(L132),SUM(L$2:L132),"")</f>
      </c>
    </row>
    <row r="133">
      <c r="L133" s="3">
        <f>IF(J133="","",IF(J133="Annulé",0,IF(K133="",IF(J133="Perdu",-IF(H133="Cash",G133,0),IF(J133="Gagné",G133*(F133-1),"Gain brut ?")),K133-IF(H133="Cash",G133,0))))</f>
      </c>
      <c r="M133" s="3">
        <f>IF(ISNUMBER(L133),SUM(L$2:L133),"")</f>
      </c>
    </row>
    <row r="134">
      <c r="L134" s="3">
        <f>IF(J134="","",IF(J134="Annulé",0,IF(K134="",IF(J134="Perdu",-IF(H134="Cash",G134,0),IF(J134="Gagné",G134*(F134-1),"Gain brut ?")),K134-IF(H134="Cash",G134,0))))</f>
      </c>
      <c r="M134" s="3">
        <f>IF(ISNUMBER(L134),SUM(L$2:L134),"")</f>
      </c>
    </row>
    <row r="135">
      <c r="L135" s="3">
        <f>IF(J135="","",IF(J135="Annulé",0,IF(K135="",IF(J135="Perdu",-IF(H135="Cash",G135,0),IF(J135="Gagné",G135*(F135-1),"Gain brut ?")),K135-IF(H135="Cash",G135,0))))</f>
      </c>
      <c r="M135" s="3">
        <f>IF(ISNUMBER(L135),SUM(L$2:L135),"")</f>
      </c>
    </row>
    <row r="136">
      <c r="L136" s="3">
        <f>IF(J136="","",IF(J136="Annulé",0,IF(K136="",IF(J136="Perdu",-IF(H136="Cash",G136,0),IF(J136="Gagné",G136*(F136-1),"Gain brut ?")),K136-IF(H136="Cash",G136,0))))</f>
      </c>
      <c r="M136" s="3">
        <f>IF(ISNUMBER(L136),SUM(L$2:L136),"")</f>
      </c>
    </row>
    <row r="137">
      <c r="L137" s="3">
        <f>IF(J137="","",IF(J137="Annulé",0,IF(K137="",IF(J137="Perdu",-IF(H137="Cash",G137,0),IF(J137="Gagné",G137*(F137-1),"Gain brut ?")),K137-IF(H137="Cash",G137,0))))</f>
      </c>
      <c r="M137" s="3">
        <f>IF(ISNUMBER(L137),SUM(L$2:L137),"")</f>
      </c>
    </row>
    <row r="138">
      <c r="L138" s="3">
        <f>IF(J138="","",IF(J138="Annulé",0,IF(K138="",IF(J138="Perdu",-IF(H138="Cash",G138,0),IF(J138="Gagné",G138*(F138-1),"Gain brut ?")),K138-IF(H138="Cash",G138,0))))</f>
      </c>
      <c r="M138" s="3">
        <f>IF(ISNUMBER(L138),SUM(L$2:L138),"")</f>
      </c>
    </row>
    <row r="139">
      <c r="L139" s="3">
        <f>IF(J139="","",IF(J139="Annulé",0,IF(K139="",IF(J139="Perdu",-IF(H139="Cash",G139,0),IF(J139="Gagné",G139*(F139-1),"Gain brut ?")),K139-IF(H139="Cash",G139,0))))</f>
      </c>
      <c r="M139" s="3">
        <f>IF(ISNUMBER(L139),SUM(L$2:L139),"")</f>
      </c>
    </row>
    <row r="140">
      <c r="L140" s="3">
        <f>IF(J140="","",IF(J140="Annulé",0,IF(K140="",IF(J140="Perdu",-IF(H140="Cash",G140,0),IF(J140="Gagné",G140*(F140-1),"Gain brut ?")),K140-IF(H140="Cash",G140,0))))</f>
      </c>
      <c r="M140" s="3">
        <f>IF(ISNUMBER(L140),SUM(L$2:L140),"")</f>
      </c>
    </row>
    <row r="141">
      <c r="L141" s="3">
        <f>IF(J141="","",IF(J141="Annulé",0,IF(K141="",IF(J141="Perdu",-IF(H141="Cash",G141,0),IF(J141="Gagné",G141*(F141-1),"Gain brut ?")),K141-IF(H141="Cash",G141,0))))</f>
      </c>
      <c r="M141" s="3">
        <f>IF(ISNUMBER(L141),SUM(L$2:L141),"")</f>
      </c>
    </row>
    <row r="142">
      <c r="L142" s="3">
        <f>IF(J142="","",IF(J142="Annulé",0,IF(K142="",IF(J142="Perdu",-IF(H142="Cash",G142,0),IF(J142="Gagné",G142*(F142-1),"Gain brut ?")),K142-IF(H142="Cash",G142,0))))</f>
      </c>
      <c r="M142" s="3">
        <f>IF(ISNUMBER(L142),SUM(L$2:L142),"")</f>
      </c>
    </row>
    <row r="143">
      <c r="L143" s="3">
        <f>IF(J143="","",IF(J143="Annulé",0,IF(K143="",IF(J143="Perdu",-IF(H143="Cash",G143,0),IF(J143="Gagné",G143*(F143-1),"Gain brut ?")),K143-IF(H143="Cash",G143,0))))</f>
      </c>
      <c r="M143" s="3">
        <f>IF(ISNUMBER(L143),SUM(L$2:L143),"")</f>
      </c>
    </row>
    <row r="144">
      <c r="L144" s="3">
        <f>IF(J144="","",IF(J144="Annulé",0,IF(K144="",IF(J144="Perdu",-IF(H144="Cash",G144,0),IF(J144="Gagné",G144*(F144-1),"Gain brut ?")),K144-IF(H144="Cash",G144,0))))</f>
      </c>
      <c r="M144" s="3">
        <f>IF(ISNUMBER(L144),SUM(L$2:L144),"")</f>
      </c>
    </row>
    <row r="145">
      <c r="L145" s="3">
        <f>IF(J145="","",IF(J145="Annulé",0,IF(K145="",IF(J145="Perdu",-IF(H145="Cash",G145,0),IF(J145="Gagné",G145*(F145-1),"Gain brut ?")),K145-IF(H145="Cash",G145,0))))</f>
      </c>
      <c r="M145" s="3">
        <f>IF(ISNUMBER(L145),SUM(L$2:L145),"")</f>
      </c>
    </row>
    <row r="146">
      <c r="L146" s="3">
        <f>IF(J146="","",IF(J146="Annulé",0,IF(K146="",IF(J146="Perdu",-IF(H146="Cash",G146,0),IF(J146="Gagné",G146*(F146-1),"Gain brut ?")),K146-IF(H146="Cash",G146,0))))</f>
      </c>
      <c r="M146" s="3">
        <f>IF(ISNUMBER(L146),SUM(L$2:L146),"")</f>
      </c>
    </row>
    <row r="147">
      <c r="L147" s="3">
        <f>IF(J147="","",IF(J147="Annulé",0,IF(K147="",IF(J147="Perdu",-IF(H147="Cash",G147,0),IF(J147="Gagné",G147*(F147-1),"Gain brut ?")),K147-IF(H147="Cash",G147,0))))</f>
      </c>
      <c r="M147" s="3">
        <f>IF(ISNUMBER(L147),SUM(L$2:L147),"")</f>
      </c>
    </row>
    <row r="148">
      <c r="L148" s="3">
        <f>IF(J148="","",IF(J148="Annulé",0,IF(K148="",IF(J148="Perdu",-IF(H148="Cash",G148,0),IF(J148="Gagné",G148*(F148-1),"Gain brut ?")),K148-IF(H148="Cash",G148,0))))</f>
      </c>
      <c r="M148" s="3">
        <f>IF(ISNUMBER(L148),SUM(L$2:L148),"")</f>
      </c>
    </row>
    <row r="149">
      <c r="L149" s="3">
        <f>IF(J149="","",IF(J149="Annulé",0,IF(K149="",IF(J149="Perdu",-IF(H149="Cash",G149,0),IF(J149="Gagné",G149*(F149-1),"Gain brut ?")),K149-IF(H149="Cash",G149,0))))</f>
      </c>
      <c r="M149" s="3">
        <f>IF(ISNUMBER(L149),SUM(L$2:L149),"")</f>
      </c>
    </row>
    <row r="150">
      <c r="L150" s="3">
        <f>IF(J150="","",IF(J150="Annulé",0,IF(K150="",IF(J150="Perdu",-IF(H150="Cash",G150,0),IF(J150="Gagné",G150*(F150-1),"Gain brut ?")),K150-IF(H150="Cash",G150,0))))</f>
      </c>
      <c r="M150" s="3">
        <f>IF(ISNUMBER(L150),SUM(L$2:L150),"")</f>
      </c>
    </row>
    <row r="151">
      <c r="L151" s="3">
        <f>IF(J151="","",IF(J151="Annulé",0,IF(K151="",IF(J151="Perdu",-IF(H151="Cash",G151,0),IF(J151="Gagné",G151*(F151-1),"Gain brut ?")),K151-IF(H151="Cash",G151,0))))</f>
      </c>
      <c r="M151" s="3">
        <f>IF(ISNUMBER(L151),SUM(L$2:L151),"")</f>
      </c>
    </row>
    <row r="152">
      <c r="L152" s="3">
        <f>IF(J152="","",IF(J152="Annulé",0,IF(K152="",IF(J152="Perdu",-IF(H152="Cash",G152,0),IF(J152="Gagné",G152*(F152-1),"Gain brut ?")),K152-IF(H152="Cash",G152,0))))</f>
      </c>
      <c r="M152" s="3">
        <f>IF(ISNUMBER(L152),SUM(L$2:L152),"")</f>
      </c>
    </row>
    <row r="153">
      <c r="L153" s="3">
        <f>IF(J153="","",IF(J153="Annulé",0,IF(K153="",IF(J153="Perdu",-IF(H153="Cash",G153,0),IF(J153="Gagné",G153*(F153-1),"Gain brut ?")),K153-IF(H153="Cash",G153,0))))</f>
      </c>
      <c r="M153" s="3">
        <f>IF(ISNUMBER(L153),SUM(L$2:L153),"")</f>
      </c>
    </row>
    <row r="154">
      <c r="L154" s="3">
        <f>IF(J154="","",IF(J154="Annulé",0,IF(K154="",IF(J154="Perdu",-IF(H154="Cash",G154,0),IF(J154="Gagné",G154*(F154-1),"Gain brut ?")),K154-IF(H154="Cash",G154,0))))</f>
      </c>
      <c r="M154" s="3">
        <f>IF(ISNUMBER(L154),SUM(L$2:L154),"")</f>
      </c>
    </row>
    <row r="155">
      <c r="L155" s="3">
        <f>IF(J155="","",IF(J155="Annulé",0,IF(K155="",IF(J155="Perdu",-IF(H155="Cash",G155,0),IF(J155="Gagné",G155*(F155-1),"Gain brut ?")),K155-IF(H155="Cash",G155,0))))</f>
      </c>
      <c r="M155" s="3">
        <f>IF(ISNUMBER(L155),SUM(L$2:L155),"")</f>
      </c>
    </row>
    <row r="156">
      <c r="L156" s="3">
        <f>IF(J156="","",IF(J156="Annulé",0,IF(K156="",IF(J156="Perdu",-IF(H156="Cash",G156,0),IF(J156="Gagné",G156*(F156-1),"Gain brut ?")),K156-IF(H156="Cash",G156,0))))</f>
      </c>
      <c r="M156" s="3">
        <f>IF(ISNUMBER(L156),SUM(L$2:L156),"")</f>
      </c>
    </row>
    <row r="157">
      <c r="L157" s="3">
        <f>IF(J157="","",IF(J157="Annulé",0,IF(K157="",IF(J157="Perdu",-IF(H157="Cash",G157,0),IF(J157="Gagné",G157*(F157-1),"Gain brut ?")),K157-IF(H157="Cash",G157,0))))</f>
      </c>
      <c r="M157" s="3">
        <f>IF(ISNUMBER(L157),SUM(L$2:L157),"")</f>
      </c>
    </row>
    <row r="158">
      <c r="L158" s="3">
        <f>IF(J158="","",IF(J158="Annulé",0,IF(K158="",IF(J158="Perdu",-IF(H158="Cash",G158,0),IF(J158="Gagné",G158*(F158-1),"Gain brut ?")),K158-IF(H158="Cash",G158,0))))</f>
      </c>
      <c r="M158" s="3">
        <f>IF(ISNUMBER(L158),SUM(L$2:L158),"")</f>
      </c>
    </row>
    <row r="159">
      <c r="L159" s="3">
        <f>IF(J159="","",IF(J159="Annulé",0,IF(K159="",IF(J159="Perdu",-IF(H159="Cash",G159,0),IF(J159="Gagné",G159*(F159-1),"Gain brut ?")),K159-IF(H159="Cash",G159,0))))</f>
      </c>
      <c r="M159" s="3">
        <f>IF(ISNUMBER(L159),SUM(L$2:L159),"")</f>
      </c>
    </row>
    <row r="160">
      <c r="L160" s="3">
        <f>IF(J160="","",IF(J160="Annulé",0,IF(K160="",IF(J160="Perdu",-IF(H160="Cash",G160,0),IF(J160="Gagné",G160*(F160-1),"Gain brut ?")),K160-IF(H160="Cash",G160,0))))</f>
      </c>
      <c r="M160" s="3">
        <f>IF(ISNUMBER(L160),SUM(L$2:L160),"")</f>
      </c>
    </row>
    <row r="161">
      <c r="L161" s="3">
        <f>IF(J161="","",IF(J161="Annulé",0,IF(K161="",IF(J161="Perdu",-IF(H161="Cash",G161,0),IF(J161="Gagné",G161*(F161-1),"Gain brut ?")),K161-IF(H161="Cash",G161,0))))</f>
      </c>
      <c r="M161" s="3">
        <f>IF(ISNUMBER(L161),SUM(L$2:L161),"")</f>
      </c>
    </row>
    <row r="162">
      <c r="L162" s="3">
        <f>IF(J162="","",IF(J162="Annulé",0,IF(K162="",IF(J162="Perdu",-IF(H162="Cash",G162,0),IF(J162="Gagné",G162*(F162-1),"Gain brut ?")),K162-IF(H162="Cash",G162,0))))</f>
      </c>
      <c r="M162" s="3">
        <f>IF(ISNUMBER(L162),SUM(L$2:L162),"")</f>
      </c>
    </row>
    <row r="163">
      <c r="L163" s="3">
        <f>IF(J163="","",IF(J163="Annulé",0,IF(K163="",IF(J163="Perdu",-IF(H163="Cash",G163,0),IF(J163="Gagné",G163*(F163-1),"Gain brut ?")),K163-IF(H163="Cash",G163,0))))</f>
      </c>
      <c r="M163" s="3">
        <f>IF(ISNUMBER(L163),SUM(L$2:L163),"")</f>
      </c>
    </row>
    <row r="164">
      <c r="L164" s="3">
        <f>IF(J164="","",IF(J164="Annulé",0,IF(K164="",IF(J164="Perdu",-IF(H164="Cash",G164,0),IF(J164="Gagné",G164*(F164-1),"Gain brut ?")),K164-IF(H164="Cash",G164,0))))</f>
      </c>
      <c r="M164" s="3">
        <f>IF(ISNUMBER(L164),SUM(L$2:L164),"")</f>
      </c>
    </row>
    <row r="165">
      <c r="L165" s="3">
        <f>IF(J165="","",IF(J165="Annulé",0,IF(K165="",IF(J165="Perdu",-IF(H165="Cash",G165,0),IF(J165="Gagné",G165*(F165-1),"Gain brut ?")),K165-IF(H165="Cash",G165,0))))</f>
      </c>
      <c r="M165" s="3">
        <f>IF(ISNUMBER(L165),SUM(L$2:L165),"")</f>
      </c>
    </row>
    <row r="166">
      <c r="L166" s="3">
        <f>IF(J166="","",IF(J166="Annulé",0,IF(K166="",IF(J166="Perdu",-IF(H166="Cash",G166,0),IF(J166="Gagné",G166*(F166-1),"Gain brut ?")),K166-IF(H166="Cash",G166,0))))</f>
      </c>
      <c r="M166" s="3">
        <f>IF(ISNUMBER(L166),SUM(L$2:L166),"")</f>
      </c>
    </row>
    <row r="167">
      <c r="L167" s="3">
        <f>IF(J167="","",IF(J167="Annulé",0,IF(K167="",IF(J167="Perdu",-IF(H167="Cash",G167,0),IF(J167="Gagné",G167*(F167-1),"Gain brut ?")),K167-IF(H167="Cash",G167,0))))</f>
      </c>
      <c r="M167" s="3">
        <f>IF(ISNUMBER(L167),SUM(L$2:L167),"")</f>
      </c>
    </row>
    <row r="168">
      <c r="L168" s="3">
        <f>IF(J168="","",IF(J168="Annulé",0,IF(K168="",IF(J168="Perdu",-IF(H168="Cash",G168,0),IF(J168="Gagné",G168*(F168-1),"Gain brut ?")),K168-IF(H168="Cash",G168,0))))</f>
      </c>
      <c r="M168" s="3">
        <f>IF(ISNUMBER(L168),SUM(L$2:L168),"")</f>
      </c>
    </row>
    <row r="169">
      <c r="L169" s="3">
        <f>IF(J169="","",IF(J169="Annulé",0,IF(K169="",IF(J169="Perdu",-IF(H169="Cash",G169,0),IF(J169="Gagné",G169*(F169-1),"Gain brut ?")),K169-IF(H169="Cash",G169,0))))</f>
      </c>
      <c r="M169" s="3">
        <f>IF(ISNUMBER(L169),SUM(L$2:L169),"")</f>
      </c>
    </row>
    <row r="170">
      <c r="L170" s="3">
        <f>IF(J170="","",IF(J170="Annulé",0,IF(K170="",IF(J170="Perdu",-IF(H170="Cash",G170,0),IF(J170="Gagné",G170*(F170-1),"Gain brut ?")),K170-IF(H170="Cash",G170,0))))</f>
      </c>
      <c r="M170" s="3">
        <f>IF(ISNUMBER(L170),SUM(L$2:L170),"")</f>
      </c>
    </row>
    <row r="171">
      <c r="L171" s="3">
        <f>IF(J171="","",IF(J171="Annulé",0,IF(K171="",IF(J171="Perdu",-IF(H171="Cash",G171,0),IF(J171="Gagné",G171*(F171-1),"Gain brut ?")),K171-IF(H171="Cash",G171,0))))</f>
      </c>
      <c r="M171" s="3">
        <f>IF(ISNUMBER(L171),SUM(L$2:L171),"")</f>
      </c>
    </row>
    <row r="172">
      <c r="L172" s="3">
        <f>IF(J172="","",IF(J172="Annulé",0,IF(K172="",IF(J172="Perdu",-IF(H172="Cash",G172,0),IF(J172="Gagné",G172*(F172-1),"Gain brut ?")),K172-IF(H172="Cash",G172,0))))</f>
      </c>
      <c r="M172" s="3">
        <f>IF(ISNUMBER(L172),SUM(L$2:L172),"")</f>
      </c>
    </row>
    <row r="173">
      <c r="L173" s="3">
        <f>IF(J173="","",IF(J173="Annulé",0,IF(K173="",IF(J173="Perdu",-IF(H173="Cash",G173,0),IF(J173="Gagné",G173*(F173-1),"Gain brut ?")),K173-IF(H173="Cash",G173,0))))</f>
      </c>
      <c r="M173" s="3">
        <f>IF(ISNUMBER(L173),SUM(L$2:L173),"")</f>
      </c>
    </row>
    <row r="174">
      <c r="L174" s="3">
        <f>IF(J174="","",IF(J174="Annulé",0,IF(K174="",IF(J174="Perdu",-IF(H174="Cash",G174,0),IF(J174="Gagné",G174*(F174-1),"Gain brut ?")),K174-IF(H174="Cash",G174,0))))</f>
      </c>
      <c r="M174" s="3">
        <f>IF(ISNUMBER(L174),SUM(L$2:L174),"")</f>
      </c>
    </row>
    <row r="175">
      <c r="L175" s="3">
        <f>IF(J175="","",IF(J175="Annulé",0,IF(K175="",IF(J175="Perdu",-IF(H175="Cash",G175,0),IF(J175="Gagné",G175*(F175-1),"Gain brut ?")),K175-IF(H175="Cash",G175,0))))</f>
      </c>
      <c r="M175" s="3">
        <f>IF(ISNUMBER(L175),SUM(L$2:L175),"")</f>
      </c>
    </row>
    <row r="176">
      <c r="L176" s="3">
        <f>IF(J176="","",IF(J176="Annulé",0,IF(K176="",IF(J176="Perdu",-IF(H176="Cash",G176,0),IF(J176="Gagné",G176*(F176-1),"Gain brut ?")),K176-IF(H176="Cash",G176,0))))</f>
      </c>
      <c r="M176" s="3">
        <f>IF(ISNUMBER(L176),SUM(L$2:L176),"")</f>
      </c>
    </row>
    <row r="177">
      <c r="L177" s="3">
        <f>IF(J177="","",IF(J177="Annulé",0,IF(K177="",IF(J177="Perdu",-IF(H177="Cash",G177,0),IF(J177="Gagné",G177*(F177-1),"Gain brut ?")),K177-IF(H177="Cash",G177,0))))</f>
      </c>
      <c r="M177" s="3">
        <f>IF(ISNUMBER(L177),SUM(L$2:L177),"")</f>
      </c>
    </row>
    <row r="178">
      <c r="L178" s="3">
        <f>IF(J178="","",IF(J178="Annulé",0,IF(K178="",IF(J178="Perdu",-IF(H178="Cash",G178,0),IF(J178="Gagné",G178*(F178-1),"Gain brut ?")),K178-IF(H178="Cash",G178,0))))</f>
      </c>
      <c r="M178" s="3">
        <f>IF(ISNUMBER(L178),SUM(L$2:L178),"")</f>
      </c>
    </row>
    <row r="179">
      <c r="L179" s="3">
        <f>IF(J179="","",IF(J179="Annulé",0,IF(K179="",IF(J179="Perdu",-IF(H179="Cash",G179,0),IF(J179="Gagné",G179*(F179-1),"Gain brut ?")),K179-IF(H179="Cash",G179,0))))</f>
      </c>
      <c r="M179" s="3">
        <f>IF(ISNUMBER(L179),SUM(L$2:L179),"")</f>
      </c>
    </row>
    <row r="180">
      <c r="L180" s="3">
        <f>IF(J180="","",IF(J180="Annulé",0,IF(K180="",IF(J180="Perdu",-IF(H180="Cash",G180,0),IF(J180="Gagné",G180*(F180-1),"Gain brut ?")),K180-IF(H180="Cash",G180,0))))</f>
      </c>
      <c r="M180" s="3">
        <f>IF(ISNUMBER(L180),SUM(L$2:L180),"")</f>
      </c>
    </row>
    <row r="181">
      <c r="L181" s="3">
        <f>IF(J181="","",IF(J181="Annulé",0,IF(K181="",IF(J181="Perdu",-IF(H181="Cash",G181,0),IF(J181="Gagné",G181*(F181-1),"Gain brut ?")),K181-IF(H181="Cash",G181,0))))</f>
      </c>
      <c r="M181" s="3">
        <f>IF(ISNUMBER(L181),SUM(L$2:L181),"")</f>
      </c>
    </row>
    <row r="182">
      <c r="L182" s="3">
        <f>IF(J182="","",IF(J182="Annulé",0,IF(K182="",IF(J182="Perdu",-IF(H182="Cash",G182,0),IF(J182="Gagné",G182*(F182-1),"Gain brut ?")),K182-IF(H182="Cash",G182,0))))</f>
      </c>
      <c r="M182" s="3">
        <f>IF(ISNUMBER(L182),SUM(L$2:L182),"")</f>
      </c>
    </row>
    <row r="183">
      <c r="L183" s="3">
        <f>IF(J183="","",IF(J183="Annulé",0,IF(K183="",IF(J183="Perdu",-IF(H183="Cash",G183,0),IF(J183="Gagné",G183*(F183-1),"Gain brut ?")),K183-IF(H183="Cash",G183,0))))</f>
      </c>
      <c r="M183" s="3">
        <f>IF(ISNUMBER(L183),SUM(L$2:L183),"")</f>
      </c>
    </row>
    <row r="184">
      <c r="L184" s="3">
        <f>IF(J184="","",IF(J184="Annulé",0,IF(K184="",IF(J184="Perdu",-IF(H184="Cash",G184,0),IF(J184="Gagné",G184*(F184-1),"Gain brut ?")),K184-IF(H184="Cash",G184,0))))</f>
      </c>
      <c r="M184" s="3">
        <f>IF(ISNUMBER(L184),SUM(L$2:L184),"")</f>
      </c>
    </row>
    <row r="185">
      <c r="L185" s="3">
        <f>IF(J185="","",IF(J185="Annulé",0,IF(K185="",IF(J185="Perdu",-IF(H185="Cash",G185,0),IF(J185="Gagné",G185*(F185-1),"Gain brut ?")),K185-IF(H185="Cash",G185,0))))</f>
      </c>
      <c r="M185" s="3">
        <f>IF(ISNUMBER(L185),SUM(L$2:L185),"")</f>
      </c>
    </row>
    <row r="186">
      <c r="L186" s="3">
        <f>IF(J186="","",IF(J186="Annulé",0,IF(K186="",IF(J186="Perdu",-IF(H186="Cash",G186,0),IF(J186="Gagné",G186*(F186-1),"Gain brut ?")),K186-IF(H186="Cash",G186,0))))</f>
      </c>
      <c r="M186" s="3">
        <f>IF(ISNUMBER(L186),SUM(L$2:L186),"")</f>
      </c>
    </row>
    <row r="187">
      <c r="L187" s="3">
        <f>IF(J187="","",IF(J187="Annulé",0,IF(K187="",IF(J187="Perdu",-IF(H187="Cash",G187,0),IF(J187="Gagné",G187*(F187-1),"Gain brut ?")),K187-IF(H187="Cash",G187,0))))</f>
      </c>
      <c r="M187" s="3">
        <f>IF(ISNUMBER(L187),SUM(L$2:L187),"")</f>
      </c>
    </row>
    <row r="188">
      <c r="L188" s="3">
        <f>IF(J188="","",IF(J188="Annulé",0,IF(K188="",IF(J188="Perdu",-IF(H188="Cash",G188,0),IF(J188="Gagné",G188*(F188-1),"Gain brut ?")),K188-IF(H188="Cash",G188,0))))</f>
      </c>
      <c r="M188" s="3">
        <f>IF(ISNUMBER(L188),SUM(L$2:L188),"")</f>
      </c>
    </row>
    <row r="189">
      <c r="L189" s="3">
        <f>IF(J189="","",IF(J189="Annulé",0,IF(K189="",IF(J189="Perdu",-IF(H189="Cash",G189,0),IF(J189="Gagné",G189*(F189-1),"Gain brut ?")),K189-IF(H189="Cash",G189,0))))</f>
      </c>
      <c r="M189" s="3">
        <f>IF(ISNUMBER(L189),SUM(L$2:L189),"")</f>
      </c>
    </row>
    <row r="190">
      <c r="L190" s="3">
        <f>IF(J190="","",IF(J190="Annulé",0,IF(K190="",IF(J190="Perdu",-IF(H190="Cash",G190,0),IF(J190="Gagné",G190*(F190-1),"Gain brut ?")),K190-IF(H190="Cash",G190,0))))</f>
      </c>
      <c r="M190" s="3">
        <f>IF(ISNUMBER(L190),SUM(L$2:L190),"")</f>
      </c>
    </row>
    <row r="191">
      <c r="L191" s="3">
        <f>IF(J191="","",IF(J191="Annulé",0,IF(K191="",IF(J191="Perdu",-IF(H191="Cash",G191,0),IF(J191="Gagné",G191*(F191-1),"Gain brut ?")),K191-IF(H191="Cash",G191,0))))</f>
      </c>
      <c r="M191" s="3">
        <f>IF(ISNUMBER(L191),SUM(L$2:L191),"")</f>
      </c>
    </row>
    <row r="192">
      <c r="L192" s="3">
        <f>IF(J192="","",IF(J192="Annulé",0,IF(K192="",IF(J192="Perdu",-IF(H192="Cash",G192,0),IF(J192="Gagné",G192*(F192-1),"Gain brut ?")),K192-IF(H192="Cash",G192,0))))</f>
      </c>
      <c r="M192" s="3">
        <f>IF(ISNUMBER(L192),SUM(L$2:L192),"")</f>
      </c>
    </row>
    <row r="193">
      <c r="L193" s="3">
        <f>IF(J193="","",IF(J193="Annulé",0,IF(K193="",IF(J193="Perdu",-IF(H193="Cash",G193,0),IF(J193="Gagné",G193*(F193-1),"Gain brut ?")),K193-IF(H193="Cash",G193,0))))</f>
      </c>
      <c r="M193" s="3">
        <f>IF(ISNUMBER(L193),SUM(L$2:L193),"")</f>
      </c>
    </row>
    <row r="194">
      <c r="L194" s="3">
        <f>IF(J194="","",IF(J194="Annulé",0,IF(K194="",IF(J194="Perdu",-IF(H194="Cash",G194,0),IF(J194="Gagné",G194*(F194-1),"Gain brut ?")),K194-IF(H194="Cash",G194,0))))</f>
      </c>
      <c r="M194" s="3">
        <f>IF(ISNUMBER(L194),SUM(L$2:L194),"")</f>
      </c>
    </row>
    <row r="195">
      <c r="L195" s="3">
        <f>IF(J195="","",IF(J195="Annulé",0,IF(K195="",IF(J195="Perdu",-IF(H195="Cash",G195,0),IF(J195="Gagné",G195*(F195-1),"Gain brut ?")),K195-IF(H195="Cash",G195,0))))</f>
      </c>
      <c r="M195" s="3">
        <f>IF(ISNUMBER(L195),SUM(L$2:L195),"")</f>
      </c>
    </row>
    <row r="196">
      <c r="L196" s="3">
        <f>IF(J196="","",IF(J196="Annulé",0,IF(K196="",IF(J196="Perdu",-IF(H196="Cash",G196,0),IF(J196="Gagné",G196*(F196-1),"Gain brut ?")),K196-IF(H196="Cash",G196,0))))</f>
      </c>
      <c r="M196" s="3">
        <f>IF(ISNUMBER(L196),SUM(L$2:L196),"")</f>
      </c>
    </row>
    <row r="197">
      <c r="L197" s="3">
        <f>IF(J197="","",IF(J197="Annulé",0,IF(K197="",IF(J197="Perdu",-IF(H197="Cash",G197,0),IF(J197="Gagné",G197*(F197-1),"Gain brut ?")),K197-IF(H197="Cash",G197,0))))</f>
      </c>
      <c r="M197" s="3">
        <f>IF(ISNUMBER(L197),SUM(L$2:L197),"")</f>
      </c>
    </row>
    <row r="198">
      <c r="L198" s="3">
        <f>IF(J198="","",IF(J198="Annulé",0,IF(K198="",IF(J198="Perdu",-IF(H198="Cash",G198,0),IF(J198="Gagné",G198*(F198-1),"Gain brut ?")),K198-IF(H198="Cash",G198,0))))</f>
      </c>
      <c r="M198" s="3">
        <f>IF(ISNUMBER(L198),SUM(L$2:L198),"")</f>
      </c>
    </row>
    <row r="199">
      <c r="L199" s="3">
        <f>IF(J199="","",IF(J199="Annulé",0,IF(K199="",IF(J199="Perdu",-IF(H199="Cash",G199,0),IF(J199="Gagné",G199*(F199-1),"Gain brut ?")),K199-IF(H199="Cash",G199,0))))</f>
      </c>
      <c r="M199" s="3">
        <f>IF(ISNUMBER(L199),SUM(L$2:L199),"")</f>
      </c>
    </row>
    <row r="200">
      <c r="L200" s="3">
        <f>IF(J200="","",IF(J200="Annulé",0,IF(K200="",IF(J200="Perdu",-IF(H200="Cash",G200,0),IF(J200="Gagné",G200*(F200-1),"Gain brut ?")),K200-IF(H200="Cash",G200,0))))</f>
      </c>
      <c r="M200" s="3">
        <f>IF(ISNUMBER(L200),SUM(L$2:L200),"")</f>
      </c>
    </row>
    <row r="201">
      <c r="L201" s="3">
        <f>IF(J201="","",IF(J201="Annulé",0,IF(K201="",IF(J201="Perdu",-IF(H201="Cash",G201,0),IF(J201="Gagné",G201*(F201-1),"Gain brut ?")),K201-IF(H201="Cash",G201,0))))</f>
      </c>
      <c r="M201" s="3">
        <f>IF(ISNUMBER(L201),SUM(L$2:L201),"")</f>
      </c>
    </row>
    <row r="202">
      <c r="L202" s="3">
        <f>IF(J202="","",IF(J202="Annulé",0,IF(K202="",IF(J202="Perdu",-IF(H202="Cash",G202,0),IF(J202="Gagné",G202*(F202-1),"Gain brut ?")),K202-IF(H202="Cash",G202,0))))</f>
      </c>
      <c r="M202" s="3">
        <f>IF(ISNUMBER(L202),SUM(L$2:L202),"")</f>
      </c>
    </row>
    <row r="203">
      <c r="L203" s="3">
        <f>IF(J203="","",IF(J203="Annulé",0,IF(K203="",IF(J203="Perdu",-IF(H203="Cash",G203,0),IF(J203="Gagné",G203*(F203-1),"Gain brut ?")),K203-IF(H203="Cash",G203,0))))</f>
      </c>
      <c r="M203" s="3">
        <f>IF(ISNUMBER(L203),SUM(L$2:L203),"")</f>
      </c>
    </row>
    <row r="204">
      <c r="L204" s="3">
        <f>IF(J204="","",IF(J204="Annulé",0,IF(K204="",IF(J204="Perdu",-IF(H204="Cash",G204,0),IF(J204="Gagné",G204*(F204-1),"Gain brut ?")),K204-IF(H204="Cash",G204,0))))</f>
      </c>
      <c r="M204" s="3">
        <f>IF(ISNUMBER(L204),SUM(L$2:L204),"")</f>
      </c>
    </row>
    <row r="205">
      <c r="L205" s="3">
        <f>IF(J205="","",IF(J205="Annulé",0,IF(K205="",IF(J205="Perdu",-IF(H205="Cash",G205,0),IF(J205="Gagné",G205*(F205-1),"Gain brut ?")),K205-IF(H205="Cash",G205,0))))</f>
      </c>
      <c r="M205" s="3">
        <f>IF(ISNUMBER(L205),SUM(L$2:L205),"")</f>
      </c>
    </row>
    <row r="206">
      <c r="L206" s="3">
        <f>IF(J206="","",IF(J206="Annulé",0,IF(K206="",IF(J206="Perdu",-IF(H206="Cash",G206,0),IF(J206="Gagné",G206*(F206-1),"Gain brut ?")),K206-IF(H206="Cash",G206,0))))</f>
      </c>
      <c r="M206" s="3">
        <f>IF(ISNUMBER(L206),SUM(L$2:L206),"")</f>
      </c>
    </row>
    <row r="207">
      <c r="L207" s="3">
        <f>IF(J207="","",IF(J207="Annulé",0,IF(K207="",IF(J207="Perdu",-IF(H207="Cash",G207,0),IF(J207="Gagné",G207*(F207-1),"Gain brut ?")),K207-IF(H207="Cash",G207,0))))</f>
      </c>
      <c r="M207" s="3">
        <f>IF(ISNUMBER(L207),SUM(L$2:L207),"")</f>
      </c>
    </row>
    <row r="208">
      <c r="L208" s="3">
        <f>IF(J208="","",IF(J208="Annulé",0,IF(K208="",IF(J208="Perdu",-IF(H208="Cash",G208,0),IF(J208="Gagné",G208*(F208-1),"Gain brut ?")),K208-IF(H208="Cash",G208,0))))</f>
      </c>
      <c r="M208" s="3">
        <f>IF(ISNUMBER(L208),SUM(L$2:L208),"")</f>
      </c>
    </row>
    <row r="209">
      <c r="L209" s="3">
        <f>IF(J209="","",IF(J209="Annulé",0,IF(K209="",IF(J209="Perdu",-IF(H209="Cash",G209,0),IF(J209="Gagné",G209*(F209-1),"Gain brut ?")),K209-IF(H209="Cash",G209,0))))</f>
      </c>
      <c r="M209" s="3">
        <f>IF(ISNUMBER(L209),SUM(L$2:L209),"")</f>
      </c>
    </row>
    <row r="210">
      <c r="L210" s="3">
        <f>IF(J210="","",IF(J210="Annulé",0,IF(K210="",IF(J210="Perdu",-IF(H210="Cash",G210,0),IF(J210="Gagné",G210*(F210-1),"Gain brut ?")),K210-IF(H210="Cash",G210,0))))</f>
      </c>
      <c r="M210" s="3">
        <f>IF(ISNUMBER(L210),SUM(L$2:L210),"")</f>
      </c>
    </row>
    <row r="211">
      <c r="L211" s="3">
        <f>IF(J211="","",IF(J211="Annulé",0,IF(K211="",IF(J211="Perdu",-IF(H211="Cash",G211,0),IF(J211="Gagné",G211*(F211-1),"Gain brut ?")),K211-IF(H211="Cash",G211,0))))</f>
      </c>
      <c r="M211" s="3">
        <f>IF(ISNUMBER(L211),SUM(L$2:L211),"")</f>
      </c>
    </row>
    <row r="212">
      <c r="L212" s="3">
        <f>IF(J212="","",IF(J212="Annulé",0,IF(K212="",IF(J212="Perdu",-IF(H212="Cash",G212,0),IF(J212="Gagné",G212*(F212-1),"Gain brut ?")),K212-IF(H212="Cash",G212,0))))</f>
      </c>
      <c r="M212" s="3">
        <f>IF(ISNUMBER(L212),SUM(L$2:L212),"")</f>
      </c>
    </row>
    <row r="213">
      <c r="L213" s="3">
        <f>IF(J213="","",IF(J213="Annulé",0,IF(K213="",IF(J213="Perdu",-IF(H213="Cash",G213,0),IF(J213="Gagné",G213*(F213-1),"Gain brut ?")),K213-IF(H213="Cash",G213,0))))</f>
      </c>
      <c r="M213" s="3">
        <f>IF(ISNUMBER(L213),SUM(L$2:L213),"")</f>
      </c>
    </row>
    <row r="214">
      <c r="L214" s="3">
        <f>IF(J214="","",IF(J214="Annulé",0,IF(K214="",IF(J214="Perdu",-IF(H214="Cash",G214,0),IF(J214="Gagné",G214*(F214-1),"Gain brut ?")),K214-IF(H214="Cash",G214,0))))</f>
      </c>
      <c r="M214" s="3">
        <f>IF(ISNUMBER(L214),SUM(L$2:L214),"")</f>
      </c>
    </row>
    <row r="215">
      <c r="L215" s="3">
        <f>IF(J215="","",IF(J215="Annulé",0,IF(K215="",IF(J215="Perdu",-IF(H215="Cash",G215,0),IF(J215="Gagné",G215*(F215-1),"Gain brut ?")),K215-IF(H215="Cash",G215,0))))</f>
      </c>
      <c r="M215" s="3">
        <f>IF(ISNUMBER(L215),SUM(L$2:L215),"")</f>
      </c>
    </row>
    <row r="216">
      <c r="L216" s="3">
        <f>IF(J216="","",IF(J216="Annulé",0,IF(K216="",IF(J216="Perdu",-IF(H216="Cash",G216,0),IF(J216="Gagné",G216*(F216-1),"Gain brut ?")),K216-IF(H216="Cash",G216,0))))</f>
      </c>
      <c r="M216" s="3">
        <f>IF(ISNUMBER(L216),SUM(L$2:L216),"")</f>
      </c>
    </row>
    <row r="217">
      <c r="L217" s="3">
        <f>IF(J217="","",IF(J217="Annulé",0,IF(K217="",IF(J217="Perdu",-IF(H217="Cash",G217,0),IF(J217="Gagné",G217*(F217-1),"Gain brut ?")),K217-IF(H217="Cash",G217,0))))</f>
      </c>
      <c r="M217" s="3">
        <f>IF(ISNUMBER(L217),SUM(L$2:L217),"")</f>
      </c>
    </row>
    <row r="218">
      <c r="L218" s="3">
        <f>IF(J218="","",IF(J218="Annulé",0,IF(K218="",IF(J218="Perdu",-IF(H218="Cash",G218,0),IF(J218="Gagné",G218*(F218-1),"Gain brut ?")),K218-IF(H218="Cash",G218,0))))</f>
      </c>
      <c r="M218" s="3">
        <f>IF(ISNUMBER(L218),SUM(L$2:L218),"")</f>
      </c>
    </row>
    <row r="219">
      <c r="L219" s="3">
        <f>IF(J219="","",IF(J219="Annulé",0,IF(K219="",IF(J219="Perdu",-IF(H219="Cash",G219,0),IF(J219="Gagné",G219*(F219-1),"Gain brut ?")),K219-IF(H219="Cash",G219,0))))</f>
      </c>
      <c r="M219" s="3">
        <f>IF(ISNUMBER(L219),SUM(L$2:L219),"")</f>
      </c>
    </row>
    <row r="220">
      <c r="L220" s="3">
        <f>IF(J220="","",IF(J220="Annulé",0,IF(K220="",IF(J220="Perdu",-IF(H220="Cash",G220,0),IF(J220="Gagné",G220*(F220-1),"Gain brut ?")),K220-IF(H220="Cash",G220,0))))</f>
      </c>
      <c r="M220" s="3">
        <f>IF(ISNUMBER(L220),SUM(L$2:L220),"")</f>
      </c>
    </row>
    <row r="221">
      <c r="L221" s="3">
        <f>IF(J221="","",IF(J221="Annulé",0,IF(K221="",IF(J221="Perdu",-IF(H221="Cash",G221,0),IF(J221="Gagné",G221*(F221-1),"Gain brut ?")),K221-IF(H221="Cash",G221,0))))</f>
      </c>
      <c r="M221" s="3">
        <f>IF(ISNUMBER(L221),SUM(L$2:L221),"")</f>
      </c>
    </row>
    <row r="222">
      <c r="L222" s="3">
        <f>IF(J222="","",IF(J222="Annulé",0,IF(K222="",IF(J222="Perdu",-IF(H222="Cash",G222,0),IF(J222="Gagné",G222*(F222-1),"Gain brut ?")),K222-IF(H222="Cash",G222,0))))</f>
      </c>
      <c r="M222" s="3">
        <f>IF(ISNUMBER(L222),SUM(L$2:L222),"")</f>
      </c>
    </row>
    <row r="223">
      <c r="L223" s="3">
        <f>IF(J223="","",IF(J223="Annulé",0,IF(K223="",IF(J223="Perdu",-IF(H223="Cash",G223,0),IF(J223="Gagné",G223*(F223-1),"Gain brut ?")),K223-IF(H223="Cash",G223,0))))</f>
      </c>
      <c r="M223" s="3">
        <f>IF(ISNUMBER(L223),SUM(L$2:L223),"")</f>
      </c>
    </row>
    <row r="224">
      <c r="L224" s="3">
        <f>IF(J224="","",IF(J224="Annulé",0,IF(K224="",IF(J224="Perdu",-IF(H224="Cash",G224,0),IF(J224="Gagné",G224*(F224-1),"Gain brut ?")),K224-IF(H224="Cash",G224,0))))</f>
      </c>
      <c r="M224" s="3">
        <f>IF(ISNUMBER(L224),SUM(L$2:L224),"")</f>
      </c>
    </row>
    <row r="225">
      <c r="L225" s="3">
        <f>IF(J225="","",IF(J225="Annulé",0,IF(K225="",IF(J225="Perdu",-IF(H225="Cash",G225,0),IF(J225="Gagné",G225*(F225-1),"Gain brut ?")),K225-IF(H225="Cash",G225,0))))</f>
      </c>
      <c r="M225" s="3">
        <f>IF(ISNUMBER(L225),SUM(L$2:L225),"")</f>
      </c>
    </row>
    <row r="226">
      <c r="L226" s="3">
        <f>IF(J226="","",IF(J226="Annulé",0,IF(K226="",IF(J226="Perdu",-IF(H226="Cash",G226,0),IF(J226="Gagné",G226*(F226-1),"Gain brut ?")),K226-IF(H226="Cash",G226,0))))</f>
      </c>
      <c r="M226" s="3">
        <f>IF(ISNUMBER(L226),SUM(L$2:L226),"")</f>
      </c>
    </row>
    <row r="227">
      <c r="L227" s="3">
        <f>IF(J227="","",IF(J227="Annulé",0,IF(K227="",IF(J227="Perdu",-IF(H227="Cash",G227,0),IF(J227="Gagné",G227*(F227-1),"Gain brut ?")),K227-IF(H227="Cash",G227,0))))</f>
      </c>
      <c r="M227" s="3">
        <f>IF(ISNUMBER(L227),SUM(L$2:L227),"")</f>
      </c>
    </row>
    <row r="228">
      <c r="L228" s="3">
        <f>IF(J228="","",IF(J228="Annulé",0,IF(K228="",IF(J228="Perdu",-IF(H228="Cash",G228,0),IF(J228="Gagné",G228*(F228-1),"Gain brut ?")),K228-IF(H228="Cash",G228,0))))</f>
      </c>
      <c r="M228" s="3">
        <f>IF(ISNUMBER(L228),SUM(L$2:L228),"")</f>
      </c>
    </row>
    <row r="229">
      <c r="L229" s="3">
        <f>IF(J229="","",IF(J229="Annulé",0,IF(K229="",IF(J229="Perdu",-IF(H229="Cash",G229,0),IF(J229="Gagné",G229*(F229-1),"Gain brut ?")),K229-IF(H229="Cash",G229,0))))</f>
      </c>
      <c r="M229" s="3">
        <f>IF(ISNUMBER(L229),SUM(L$2:L229),"")</f>
      </c>
    </row>
    <row r="230">
      <c r="L230" s="3">
        <f>IF(J230="","",IF(J230="Annulé",0,IF(K230="",IF(J230="Perdu",-IF(H230="Cash",G230,0),IF(J230="Gagné",G230*(F230-1),"Gain brut ?")),K230-IF(H230="Cash",G230,0))))</f>
      </c>
      <c r="M230" s="3">
        <f>IF(ISNUMBER(L230),SUM(L$2:L230),"")</f>
      </c>
    </row>
    <row r="231">
      <c r="L231" s="3">
        <f>IF(J231="","",IF(J231="Annulé",0,IF(K231="",IF(J231="Perdu",-IF(H231="Cash",G231,0),IF(J231="Gagné",G231*(F231-1),"Gain brut ?")),K231-IF(H231="Cash",G231,0))))</f>
      </c>
      <c r="M231" s="3">
        <f>IF(ISNUMBER(L231),SUM(L$2:L231),"")</f>
      </c>
    </row>
    <row r="232">
      <c r="L232" s="3">
        <f>IF(J232="","",IF(J232="Annulé",0,IF(K232="",IF(J232="Perdu",-IF(H232="Cash",G232,0),IF(J232="Gagné",G232*(F232-1),"Gain brut ?")),K232-IF(H232="Cash",G232,0))))</f>
      </c>
      <c r="M232" s="3">
        <f>IF(ISNUMBER(L232),SUM(L$2:L232),"")</f>
      </c>
    </row>
    <row r="233">
      <c r="L233" s="3">
        <f>IF(J233="","",IF(J233="Annulé",0,IF(K233="",IF(J233="Perdu",-IF(H233="Cash",G233,0),IF(J233="Gagné",G233*(F233-1),"Gain brut ?")),K233-IF(H233="Cash",G233,0))))</f>
      </c>
      <c r="M233" s="3">
        <f>IF(ISNUMBER(L233),SUM(L$2:L233),"")</f>
      </c>
    </row>
    <row r="234">
      <c r="L234" s="3">
        <f>IF(J234="","",IF(J234="Annulé",0,IF(K234="",IF(J234="Perdu",-IF(H234="Cash",G234,0),IF(J234="Gagné",G234*(F234-1),"Gain brut ?")),K234-IF(H234="Cash",G234,0))))</f>
      </c>
      <c r="M234" s="3">
        <f>IF(ISNUMBER(L234),SUM(L$2:L234),"")</f>
      </c>
    </row>
    <row r="235">
      <c r="L235" s="3">
        <f>IF(J235="","",IF(J235="Annulé",0,IF(K235="",IF(J235="Perdu",-IF(H235="Cash",G235,0),IF(J235="Gagné",G235*(F235-1),"Gain brut ?")),K235-IF(H235="Cash",G235,0))))</f>
      </c>
      <c r="M235" s="3">
        <f>IF(ISNUMBER(L235),SUM(L$2:L235),"")</f>
      </c>
    </row>
    <row r="236">
      <c r="L236" s="3">
        <f>IF(J236="","",IF(J236="Annulé",0,IF(K236="",IF(J236="Perdu",-IF(H236="Cash",G236,0),IF(J236="Gagné",G236*(F236-1),"Gain brut ?")),K236-IF(H236="Cash",G236,0))))</f>
      </c>
      <c r="M236" s="3">
        <f>IF(ISNUMBER(L236),SUM(L$2:L236),"")</f>
      </c>
    </row>
    <row r="237">
      <c r="L237" s="3">
        <f>IF(J237="","",IF(J237="Annulé",0,IF(K237="",IF(J237="Perdu",-IF(H237="Cash",G237,0),IF(J237="Gagné",G237*(F237-1),"Gain brut ?")),K237-IF(H237="Cash",G237,0))))</f>
      </c>
      <c r="M237" s="3">
        <f>IF(ISNUMBER(L237),SUM(L$2:L237),"")</f>
      </c>
    </row>
    <row r="238">
      <c r="L238" s="3">
        <f>IF(J238="","",IF(J238="Annulé",0,IF(K238="",IF(J238="Perdu",-IF(H238="Cash",G238,0),IF(J238="Gagné",G238*(F238-1),"Gain brut ?")),K238-IF(H238="Cash",G238,0))))</f>
      </c>
      <c r="M238" s="3">
        <f>IF(ISNUMBER(L238),SUM(L$2:L238),"")</f>
      </c>
    </row>
    <row r="239">
      <c r="L239" s="3">
        <f>IF(J239="","",IF(J239="Annulé",0,IF(K239="",IF(J239="Perdu",-IF(H239="Cash",G239,0),IF(J239="Gagné",G239*(F239-1),"Gain brut ?")),K239-IF(H239="Cash",G239,0))))</f>
      </c>
      <c r="M239" s="3">
        <f>IF(ISNUMBER(L239),SUM(L$2:L239),"")</f>
      </c>
    </row>
    <row r="240">
      <c r="L240" s="3">
        <f>IF(J240="","",IF(J240="Annulé",0,IF(K240="",IF(J240="Perdu",-IF(H240="Cash",G240,0),IF(J240="Gagné",G240*(F240-1),"Gain brut ?")),K240-IF(H240="Cash",G240,0))))</f>
      </c>
      <c r="M240" s="3">
        <f>IF(ISNUMBER(L240),SUM(L$2:L240),"")</f>
      </c>
    </row>
    <row r="241">
      <c r="L241" s="3">
        <f>IF(J241="","",IF(J241="Annulé",0,IF(K241="",IF(J241="Perdu",-IF(H241="Cash",G241,0),IF(J241="Gagné",G241*(F241-1),"Gain brut ?")),K241-IF(H241="Cash",G241,0))))</f>
      </c>
      <c r="M241" s="3">
        <f>IF(ISNUMBER(L241),SUM(L$2:L241),"")</f>
      </c>
    </row>
    <row r="242">
      <c r="L242" s="3">
        <f>IF(J242="","",IF(J242="Annulé",0,IF(K242="",IF(J242="Perdu",-IF(H242="Cash",G242,0),IF(J242="Gagné",G242*(F242-1),"Gain brut ?")),K242-IF(H242="Cash",G242,0))))</f>
      </c>
      <c r="M242" s="3">
        <f>IF(ISNUMBER(L242),SUM(L$2:L242),"")</f>
      </c>
    </row>
    <row r="243">
      <c r="L243" s="3">
        <f>IF(J243="","",IF(J243="Annulé",0,IF(K243="",IF(J243="Perdu",-IF(H243="Cash",G243,0),IF(J243="Gagné",G243*(F243-1),"Gain brut ?")),K243-IF(H243="Cash",G243,0))))</f>
      </c>
      <c r="M243" s="3">
        <f>IF(ISNUMBER(L243),SUM(L$2:L243),"")</f>
      </c>
    </row>
    <row r="244">
      <c r="L244" s="3">
        <f>IF(J244="","",IF(J244="Annulé",0,IF(K244="",IF(J244="Perdu",-IF(H244="Cash",G244,0),IF(J244="Gagné",G244*(F244-1),"Gain brut ?")),K244-IF(H244="Cash",G244,0))))</f>
      </c>
      <c r="M244" s="3">
        <f>IF(ISNUMBER(L244),SUM(L$2:L244),"")</f>
      </c>
    </row>
    <row r="245">
      <c r="L245" s="3">
        <f>IF(J245="","",IF(J245="Annulé",0,IF(K245="",IF(J245="Perdu",-IF(H245="Cash",G245,0),IF(J245="Gagné",G245*(F245-1),"Gain brut ?")),K245-IF(H245="Cash",G245,0))))</f>
      </c>
      <c r="M245" s="3">
        <f>IF(ISNUMBER(L245),SUM(L$2:L245),"")</f>
      </c>
    </row>
    <row r="246">
      <c r="L246" s="3">
        <f>IF(J246="","",IF(J246="Annulé",0,IF(K246="",IF(J246="Perdu",-IF(H246="Cash",G246,0),IF(J246="Gagné",G246*(F246-1),"Gain brut ?")),K246-IF(H246="Cash",G246,0))))</f>
      </c>
      <c r="M246" s="3">
        <f>IF(ISNUMBER(L246),SUM(L$2:L246),"")</f>
      </c>
    </row>
    <row r="247">
      <c r="L247" s="3">
        <f>IF(J247="","",IF(J247="Annulé",0,IF(K247="",IF(J247="Perdu",-IF(H247="Cash",G247,0),IF(J247="Gagné",G247*(F247-1),"Gain brut ?")),K247-IF(H247="Cash",G247,0))))</f>
      </c>
      <c r="M247" s="3">
        <f>IF(ISNUMBER(L247),SUM(L$2:L247),"")</f>
      </c>
    </row>
    <row r="248">
      <c r="L248" s="3">
        <f>IF(J248="","",IF(J248="Annulé",0,IF(K248="",IF(J248="Perdu",-IF(H248="Cash",G248,0),IF(J248="Gagné",G248*(F248-1),"Gain brut ?")),K248-IF(H248="Cash",G248,0))))</f>
      </c>
      <c r="M248" s="3">
        <f>IF(ISNUMBER(L248),SUM(L$2:L248),"")</f>
      </c>
    </row>
    <row r="249">
      <c r="L249" s="3">
        <f>IF(J249="","",IF(J249="Annulé",0,IF(K249="",IF(J249="Perdu",-IF(H249="Cash",G249,0),IF(J249="Gagné",G249*(F249-1),"Gain brut ?")),K249-IF(H249="Cash",G249,0))))</f>
      </c>
      <c r="M249" s="3">
        <f>IF(ISNUMBER(L249),SUM(L$2:L249),"")</f>
      </c>
    </row>
    <row r="250">
      <c r="L250" s="3">
        <f>IF(J250="","",IF(J250="Annulé",0,IF(K250="",IF(J250="Perdu",-IF(H250="Cash",G250,0),IF(J250="Gagné",G250*(F250-1),"Gain brut ?")),K250-IF(H250="Cash",G250,0))))</f>
      </c>
      <c r="M250" s="3">
        <f>IF(ISNUMBER(L250),SUM(L$2:L250),"")</f>
      </c>
    </row>
    <row r="251">
      <c r="L251" s="3">
        <f>IF(J251="","",IF(J251="Annulé",0,IF(K251="",IF(J251="Perdu",-IF(H251="Cash",G251,0),IF(J251="Gagné",G251*(F251-1),"Gain brut ?")),K251-IF(H251="Cash",G251,0))))</f>
      </c>
      <c r="M251" s="3">
        <f>IF(ISNUMBER(L251),SUM(L$2:L251),"")</f>
      </c>
    </row>
    <row r="252">
      <c r="L252" s="3">
        <f>IF(J252="","",IF(J252="Annulé",0,IF(K252="",IF(J252="Perdu",-IF(H252="Cash",G252,0),IF(J252="Gagné",G252*(F252-1),"Gain brut ?")),K252-IF(H252="Cash",G252,0))))</f>
      </c>
      <c r="M252" s="3">
        <f>IF(ISNUMBER(L252),SUM(L$2:L252),"")</f>
      </c>
    </row>
    <row r="253">
      <c r="L253" s="3">
        <f>IF(J253="","",IF(J253="Annulé",0,IF(K253="",IF(J253="Perdu",-IF(H253="Cash",G253,0),IF(J253="Gagné",G253*(F253-1),"Gain brut ?")),K253-IF(H253="Cash",G253,0))))</f>
      </c>
      <c r="M253" s="3">
        <f>IF(ISNUMBER(L253),SUM(L$2:L253),"")</f>
      </c>
    </row>
    <row r="254">
      <c r="L254" s="3">
        <f>IF(J254="","",IF(J254="Annulé",0,IF(K254="",IF(J254="Perdu",-IF(H254="Cash",G254,0),IF(J254="Gagné",G254*(F254-1),"Gain brut ?")),K254-IF(H254="Cash",G254,0))))</f>
      </c>
      <c r="M254" s="3">
        <f>IF(ISNUMBER(L254),SUM(L$2:L254),"")</f>
      </c>
    </row>
    <row r="255">
      <c r="L255" s="3">
        <f>IF(J255="","",IF(J255="Annulé",0,IF(K255="",IF(J255="Perdu",-IF(H255="Cash",G255,0),IF(J255="Gagné",G255*(F255-1),"Gain brut ?")),K255-IF(H255="Cash",G255,0))))</f>
      </c>
      <c r="M255" s="3">
        <f>IF(ISNUMBER(L255),SUM(L$2:L255),"")</f>
      </c>
    </row>
    <row r="256">
      <c r="L256" s="3">
        <f>IF(J256="","",IF(J256="Annulé",0,IF(K256="",IF(J256="Perdu",-IF(H256="Cash",G256,0),IF(J256="Gagné",G256*(F256-1),"Gain brut ?")),K256-IF(H256="Cash",G256,0))))</f>
      </c>
      <c r="M256" s="3">
        <f>IF(ISNUMBER(L256),SUM(L$2:L256),"")</f>
      </c>
    </row>
    <row r="257">
      <c r="L257" s="3">
        <f>IF(J257="","",IF(J257="Annulé",0,IF(K257="",IF(J257="Perdu",-IF(H257="Cash",G257,0),IF(J257="Gagné",G257*(F257-1),"Gain brut ?")),K257-IF(H257="Cash",G257,0))))</f>
      </c>
      <c r="M257" s="3">
        <f>IF(ISNUMBER(L257),SUM(L$2:L257),"")</f>
      </c>
    </row>
    <row r="258">
      <c r="L258" s="3">
        <f>IF(J258="","",IF(J258="Annulé",0,IF(K258="",IF(J258="Perdu",-IF(H258="Cash",G258,0),IF(J258="Gagné",G258*(F258-1),"Gain brut ?")),K258-IF(H258="Cash",G258,0))))</f>
      </c>
      <c r="M258" s="3">
        <f>IF(ISNUMBER(L258),SUM(L$2:L258),"")</f>
      </c>
    </row>
    <row r="259">
      <c r="L259" s="3">
        <f>IF(J259="","",IF(J259="Annulé",0,IF(K259="",IF(J259="Perdu",-IF(H259="Cash",G259,0),IF(J259="Gagné",G259*(F259-1),"Gain brut ?")),K259-IF(H259="Cash",G259,0))))</f>
      </c>
      <c r="M259" s="3">
        <f>IF(ISNUMBER(L259),SUM(L$2:L259),"")</f>
      </c>
    </row>
    <row r="260">
      <c r="L260" s="3">
        <f>IF(J260="","",IF(J260="Annulé",0,IF(K260="",IF(J260="Perdu",-IF(H260="Cash",G260,0),IF(J260="Gagné",G260*(F260-1),"Gain brut ?")),K260-IF(H260="Cash",G260,0))))</f>
      </c>
      <c r="M260" s="3">
        <f>IF(ISNUMBER(L260),SUM(L$2:L260),"")</f>
      </c>
    </row>
    <row r="261">
      <c r="L261" s="3">
        <f>IF(J261="","",IF(J261="Annulé",0,IF(K261="",IF(J261="Perdu",-IF(H261="Cash",G261,0),IF(J261="Gagné",G261*(F261-1),"Gain brut ?")),K261-IF(H261="Cash",G261,0))))</f>
      </c>
      <c r="M261" s="3">
        <f>IF(ISNUMBER(L261),SUM(L$2:L261),"")</f>
      </c>
    </row>
    <row r="262">
      <c r="L262" s="3">
        <f>IF(J262="","",IF(J262="Annulé",0,IF(K262="",IF(J262="Perdu",-IF(H262="Cash",G262,0),IF(J262="Gagné",G262*(F262-1),"Gain brut ?")),K262-IF(H262="Cash",G262,0))))</f>
      </c>
      <c r="M262" s="3">
        <f>IF(ISNUMBER(L262),SUM(L$2:L262),"")</f>
      </c>
    </row>
    <row r="263">
      <c r="L263" s="3">
        <f>IF(J263="","",IF(J263="Annulé",0,IF(K263="",IF(J263="Perdu",-IF(H263="Cash",G263,0),IF(J263="Gagné",G263*(F263-1),"Gain brut ?")),K263-IF(H263="Cash",G263,0))))</f>
      </c>
      <c r="M263" s="3">
        <f>IF(ISNUMBER(L263),SUM(L$2:L263),"")</f>
      </c>
    </row>
    <row r="264">
      <c r="L264" s="3">
        <f>IF(J264="","",IF(J264="Annulé",0,IF(K264="",IF(J264="Perdu",-IF(H264="Cash",G264,0),IF(J264="Gagné",G264*(F264-1),"Gain brut ?")),K264-IF(H264="Cash",G264,0))))</f>
      </c>
      <c r="M264" s="3">
        <f>IF(ISNUMBER(L264),SUM(L$2:L264),"")</f>
      </c>
    </row>
    <row r="265">
      <c r="L265" s="3">
        <f>IF(J265="","",IF(J265="Annulé",0,IF(K265="",IF(J265="Perdu",-IF(H265="Cash",G265,0),IF(J265="Gagné",G265*(F265-1),"Gain brut ?")),K265-IF(H265="Cash",G265,0))))</f>
      </c>
      <c r="M265" s="3">
        <f>IF(ISNUMBER(L265),SUM(L$2:L265),"")</f>
      </c>
    </row>
    <row r="266">
      <c r="L266" s="3">
        <f>IF(J266="","",IF(J266="Annulé",0,IF(K266="",IF(J266="Perdu",-IF(H266="Cash",G266,0),IF(J266="Gagné",G266*(F266-1),"Gain brut ?")),K266-IF(H266="Cash",G266,0))))</f>
      </c>
      <c r="M266" s="3">
        <f>IF(ISNUMBER(L266),SUM(L$2:L266),"")</f>
      </c>
    </row>
    <row r="267">
      <c r="L267" s="3">
        <f>IF(J267="","",IF(J267="Annulé",0,IF(K267="",IF(J267="Perdu",-IF(H267="Cash",G267,0),IF(J267="Gagné",G267*(F267-1),"Gain brut ?")),K267-IF(H267="Cash",G267,0))))</f>
      </c>
      <c r="M267" s="3">
        <f>IF(ISNUMBER(L267),SUM(L$2:L267),"")</f>
      </c>
    </row>
    <row r="268">
      <c r="L268" s="3">
        <f>IF(J268="","",IF(J268="Annulé",0,IF(K268="",IF(J268="Perdu",-IF(H268="Cash",G268,0),IF(J268="Gagné",G268*(F268-1),"Gain brut ?")),K268-IF(H268="Cash",G268,0))))</f>
      </c>
      <c r="M268" s="3">
        <f>IF(ISNUMBER(L268),SUM(L$2:L268),"")</f>
      </c>
    </row>
    <row r="269">
      <c r="L269" s="3">
        <f>IF(J269="","",IF(J269="Annulé",0,IF(K269="",IF(J269="Perdu",-IF(H269="Cash",G269,0),IF(J269="Gagné",G269*(F269-1),"Gain brut ?")),K269-IF(H269="Cash",G269,0))))</f>
      </c>
      <c r="M269" s="3">
        <f>IF(ISNUMBER(L269),SUM(L$2:L269),"")</f>
      </c>
    </row>
    <row r="270">
      <c r="L270" s="3">
        <f>IF(J270="","",IF(J270="Annulé",0,IF(K270="",IF(J270="Perdu",-IF(H270="Cash",G270,0),IF(J270="Gagné",G270*(F270-1),"Gain brut ?")),K270-IF(H270="Cash",G270,0))))</f>
      </c>
      <c r="M270" s="3">
        <f>IF(ISNUMBER(L270),SUM(L$2:L270),"")</f>
      </c>
    </row>
    <row r="271">
      <c r="L271" s="3">
        <f>IF(J271="","",IF(J271="Annulé",0,IF(K271="",IF(J271="Perdu",-IF(H271="Cash",G271,0),IF(J271="Gagné",G271*(F271-1),"Gain brut ?")),K271-IF(H271="Cash",G271,0))))</f>
      </c>
      <c r="M271" s="3">
        <f>IF(ISNUMBER(L271),SUM(L$2:L271),"")</f>
      </c>
    </row>
    <row r="272">
      <c r="L272" s="3">
        <f>IF(J272="","",IF(J272="Annulé",0,IF(K272="",IF(J272="Perdu",-IF(H272="Cash",G272,0),IF(J272="Gagné",G272*(F272-1),"Gain brut ?")),K272-IF(H272="Cash",G272,0))))</f>
      </c>
      <c r="M272" s="3">
        <f>IF(ISNUMBER(L272),SUM(L$2:L272),"")</f>
      </c>
    </row>
    <row r="273">
      <c r="L273" s="3">
        <f>IF(J273="","",IF(J273="Annulé",0,IF(K273="",IF(J273="Perdu",-IF(H273="Cash",G273,0),IF(J273="Gagné",G273*(F273-1),"Gain brut ?")),K273-IF(H273="Cash",G273,0))))</f>
      </c>
      <c r="M273" s="3">
        <f>IF(ISNUMBER(L273),SUM(L$2:L273),"")</f>
      </c>
    </row>
    <row r="274">
      <c r="L274" s="3">
        <f>IF(J274="","",IF(J274="Annulé",0,IF(K274="",IF(J274="Perdu",-IF(H274="Cash",G274,0),IF(J274="Gagné",G274*(F274-1),"Gain brut ?")),K274-IF(H274="Cash",G274,0))))</f>
      </c>
      <c r="M274" s="3">
        <f>IF(ISNUMBER(L274),SUM(L$2:L274),"")</f>
      </c>
    </row>
    <row r="275">
      <c r="L275" s="3">
        <f>IF(J275="","",IF(J275="Annulé",0,IF(K275="",IF(J275="Perdu",-IF(H275="Cash",G275,0),IF(J275="Gagné",G275*(F275-1),"Gain brut ?")),K275-IF(H275="Cash",G275,0))))</f>
      </c>
      <c r="M275" s="3">
        <f>IF(ISNUMBER(L275),SUM(L$2:L275),"")</f>
      </c>
    </row>
    <row r="276">
      <c r="L276" s="3">
        <f>IF(J276="","",IF(J276="Annulé",0,IF(K276="",IF(J276="Perdu",-IF(H276="Cash",G276,0),IF(J276="Gagné",G276*(F276-1),"Gain brut ?")),K276-IF(H276="Cash",G276,0))))</f>
      </c>
      <c r="M276" s="3">
        <f>IF(ISNUMBER(L276),SUM(L$2:L276),"")</f>
      </c>
    </row>
    <row r="277">
      <c r="L277" s="3">
        <f>IF(J277="","",IF(J277="Annulé",0,IF(K277="",IF(J277="Perdu",-IF(H277="Cash",G277,0),IF(J277="Gagné",G277*(F277-1),"Gain brut ?")),K277-IF(H277="Cash",G277,0))))</f>
      </c>
      <c r="M277" s="3">
        <f>IF(ISNUMBER(L277),SUM(L$2:L277),"")</f>
      </c>
    </row>
    <row r="278">
      <c r="L278" s="3">
        <f>IF(J278="","",IF(J278="Annulé",0,IF(K278="",IF(J278="Perdu",-IF(H278="Cash",G278,0),IF(J278="Gagné",G278*(F278-1),"Gain brut ?")),K278-IF(H278="Cash",G278,0))))</f>
      </c>
      <c r="M278" s="3">
        <f>IF(ISNUMBER(L278),SUM(L$2:L278),"")</f>
      </c>
    </row>
    <row r="279">
      <c r="L279" s="3">
        <f>IF(J279="","",IF(J279="Annulé",0,IF(K279="",IF(J279="Perdu",-IF(H279="Cash",G279,0),IF(J279="Gagné",G279*(F279-1),"Gain brut ?")),K279-IF(H279="Cash",G279,0))))</f>
      </c>
      <c r="M279" s="3">
        <f>IF(ISNUMBER(L279),SUM(L$2:L279),"")</f>
      </c>
    </row>
    <row r="280">
      <c r="L280" s="3">
        <f>IF(J280="","",IF(J280="Annulé",0,IF(K280="",IF(J280="Perdu",-IF(H280="Cash",G280,0),IF(J280="Gagné",G280*(F280-1),"Gain brut ?")),K280-IF(H280="Cash",G280,0))))</f>
      </c>
      <c r="M280" s="3">
        <f>IF(ISNUMBER(L280),SUM(L$2:L280),"")</f>
      </c>
    </row>
    <row r="281">
      <c r="L281" s="3">
        <f>IF(J281="","",IF(J281="Annulé",0,IF(K281="",IF(J281="Perdu",-IF(H281="Cash",G281,0),IF(J281="Gagné",G281*(F281-1),"Gain brut ?")),K281-IF(H281="Cash",G281,0))))</f>
      </c>
      <c r="M281" s="3">
        <f>IF(ISNUMBER(L281),SUM(L$2:L281),"")</f>
      </c>
    </row>
    <row r="282">
      <c r="L282" s="3">
        <f>IF(J282="","",IF(J282="Annulé",0,IF(K282="",IF(J282="Perdu",-IF(H282="Cash",G282,0),IF(J282="Gagné",G282*(F282-1),"Gain brut ?")),K282-IF(H282="Cash",G282,0))))</f>
      </c>
      <c r="M282" s="3">
        <f>IF(ISNUMBER(L282),SUM(L$2:L282),"")</f>
      </c>
    </row>
    <row r="283">
      <c r="L283" s="3">
        <f>IF(J283="","",IF(J283="Annulé",0,IF(K283="",IF(J283="Perdu",-IF(H283="Cash",G283,0),IF(J283="Gagné",G283*(F283-1),"Gain brut ?")),K283-IF(H283="Cash",G283,0))))</f>
      </c>
      <c r="M283" s="3">
        <f>IF(ISNUMBER(L283),SUM(L$2:L283),"")</f>
      </c>
    </row>
    <row r="284">
      <c r="L284" s="3">
        <f>IF(J284="","",IF(J284="Annulé",0,IF(K284="",IF(J284="Perdu",-IF(H284="Cash",G284,0),IF(J284="Gagné",G284*(F284-1),"Gain brut ?")),K284-IF(H284="Cash",G284,0))))</f>
      </c>
      <c r="M284" s="3">
        <f>IF(ISNUMBER(L284),SUM(L$2:L284),"")</f>
      </c>
    </row>
    <row r="285">
      <c r="L285" s="3">
        <f>IF(J285="","",IF(J285="Annulé",0,IF(K285="",IF(J285="Perdu",-IF(H285="Cash",G285,0),IF(J285="Gagné",G285*(F285-1),"Gain brut ?")),K285-IF(H285="Cash",G285,0))))</f>
      </c>
      <c r="M285" s="3">
        <f>IF(ISNUMBER(L285),SUM(L$2:L285),"")</f>
      </c>
    </row>
    <row r="286">
      <c r="L286" s="3">
        <f>IF(J286="","",IF(J286="Annulé",0,IF(K286="",IF(J286="Perdu",-IF(H286="Cash",G286,0),IF(J286="Gagné",G286*(F286-1),"Gain brut ?")),K286-IF(H286="Cash",G286,0))))</f>
      </c>
      <c r="M286" s="3">
        <f>IF(ISNUMBER(L286),SUM(L$2:L286),"")</f>
      </c>
    </row>
    <row r="287">
      <c r="L287" s="3">
        <f>IF(J287="","",IF(J287="Annulé",0,IF(K287="",IF(J287="Perdu",-IF(H287="Cash",G287,0),IF(J287="Gagné",G287*(F287-1),"Gain brut ?")),K287-IF(H287="Cash",G287,0))))</f>
      </c>
      <c r="M287" s="3">
        <f>IF(ISNUMBER(L287),SUM(L$2:L287),"")</f>
      </c>
    </row>
    <row r="288">
      <c r="L288" s="3">
        <f>IF(J288="","",IF(J288="Annulé",0,IF(K288="",IF(J288="Perdu",-IF(H288="Cash",G288,0),IF(J288="Gagné",G288*(F288-1),"Gain brut ?")),K288-IF(H288="Cash",G288,0))))</f>
      </c>
      <c r="M288" s="3">
        <f>IF(ISNUMBER(L288),SUM(L$2:L288),"")</f>
      </c>
    </row>
    <row r="289">
      <c r="L289" s="3">
        <f>IF(J289="","",IF(J289="Annulé",0,IF(K289="",IF(J289="Perdu",-IF(H289="Cash",G289,0),IF(J289="Gagné",G289*(F289-1),"Gain brut ?")),K289-IF(H289="Cash",G289,0))))</f>
      </c>
      <c r="M289" s="3">
        <f>IF(ISNUMBER(L289),SUM(L$2:L289),"")</f>
      </c>
    </row>
    <row r="290">
      <c r="L290" s="3">
        <f>IF(J290="","",IF(J290="Annulé",0,IF(K290="",IF(J290="Perdu",-IF(H290="Cash",G290,0),IF(J290="Gagné",G290*(F290-1),"Gain brut ?")),K290-IF(H290="Cash",G290,0))))</f>
      </c>
      <c r="M290" s="3">
        <f>IF(ISNUMBER(L290),SUM(L$2:L290),"")</f>
      </c>
    </row>
    <row r="291">
      <c r="L291" s="3">
        <f>IF(J291="","",IF(J291="Annulé",0,IF(K291="",IF(J291="Perdu",-IF(H291="Cash",G291,0),IF(J291="Gagné",G291*(F291-1),"Gain brut ?")),K291-IF(H291="Cash",G291,0))))</f>
      </c>
      <c r="M291" s="3">
        <f>IF(ISNUMBER(L291),SUM(L$2:L291),"")</f>
      </c>
    </row>
    <row r="292">
      <c r="L292" s="3">
        <f>IF(J292="","",IF(J292="Annulé",0,IF(K292="",IF(J292="Perdu",-IF(H292="Cash",G292,0),IF(J292="Gagné",G292*(F292-1),"Gain brut ?")),K292-IF(H292="Cash",G292,0))))</f>
      </c>
      <c r="M292" s="3">
        <f>IF(ISNUMBER(L292),SUM(L$2:L292),"")</f>
      </c>
    </row>
    <row r="293">
      <c r="L293" s="3">
        <f>IF(J293="","",IF(J293="Annulé",0,IF(K293="",IF(J293="Perdu",-IF(H293="Cash",G293,0),IF(J293="Gagné",G293*(F293-1),"Gain brut ?")),K293-IF(H293="Cash",G293,0))))</f>
      </c>
      <c r="M293" s="3">
        <f>IF(ISNUMBER(L293),SUM(L$2:L293),"")</f>
      </c>
    </row>
    <row r="294">
      <c r="L294" s="3">
        <f>IF(J294="","",IF(J294="Annulé",0,IF(K294="",IF(J294="Perdu",-IF(H294="Cash",G294,0),IF(J294="Gagné",G294*(F294-1),"Gain brut ?")),K294-IF(H294="Cash",G294,0))))</f>
      </c>
      <c r="M294" s="3">
        <f>IF(ISNUMBER(L294),SUM(L$2:L294),"")</f>
      </c>
    </row>
    <row r="295">
      <c r="L295" s="3">
        <f>IF(J295="","",IF(J295="Annulé",0,IF(K295="",IF(J295="Perdu",-IF(H295="Cash",G295,0),IF(J295="Gagné",G295*(F295-1),"Gain brut ?")),K295-IF(H295="Cash",G295,0))))</f>
      </c>
      <c r="M295" s="3">
        <f>IF(ISNUMBER(L295),SUM(L$2:L295),"")</f>
      </c>
    </row>
    <row r="296">
      <c r="L296" s="3">
        <f>IF(J296="","",IF(J296="Annulé",0,IF(K296="",IF(J296="Perdu",-IF(H296="Cash",G296,0),IF(J296="Gagné",G296*(F296-1),"Gain brut ?")),K296-IF(H296="Cash",G296,0))))</f>
      </c>
      <c r="M296" s="3">
        <f>IF(ISNUMBER(L296),SUM(L$2:L296),"")</f>
      </c>
    </row>
    <row r="297">
      <c r="L297" s="3">
        <f>IF(J297="","",IF(J297="Annulé",0,IF(K297="",IF(J297="Perdu",-IF(H297="Cash",G297,0),IF(J297="Gagné",G297*(F297-1),"Gain brut ?")),K297-IF(H297="Cash",G297,0))))</f>
      </c>
      <c r="M297" s="3">
        <f>IF(ISNUMBER(L297),SUM(L$2:L297),"")</f>
      </c>
    </row>
    <row r="298">
      <c r="L298" s="3">
        <f>IF(J298="","",IF(J298="Annulé",0,IF(K298="",IF(J298="Perdu",-IF(H298="Cash",G298,0),IF(J298="Gagné",G298*(F298-1),"Gain brut ?")),K298-IF(H298="Cash",G298,0))))</f>
      </c>
      <c r="M298" s="3">
        <f>IF(ISNUMBER(L298),SUM(L$2:L298),"")</f>
      </c>
    </row>
    <row r="299">
      <c r="L299" s="3">
        <f>IF(J299="","",IF(J299="Annulé",0,IF(K299="",IF(J299="Perdu",-IF(H299="Cash",G299,0),IF(J299="Gagné",G299*(F299-1),"Gain brut ?")),K299-IF(H299="Cash",G299,0))))</f>
      </c>
      <c r="M299" s="3">
        <f>IF(ISNUMBER(L299),SUM(L$2:L299),"")</f>
      </c>
    </row>
    <row r="300">
      <c r="L300" s="3">
        <f>IF(J300="","",IF(J300="Annulé",0,IF(K300="",IF(J300="Perdu",-IF(H300="Cash",G300,0),IF(J300="Gagné",G300*(F300-1),"Gain brut ?")),K300-IF(H300="Cash",G300,0))))</f>
      </c>
      <c r="M300" s="3">
        <f>IF(ISNUMBER(L300),SUM(L$2:L300),"")</f>
      </c>
    </row>
    <row r="301">
      <c r="L301" s="3">
        <f>IF(J301="","",IF(J301="Annulé",0,IF(K301="",IF(J301="Perdu",-IF(H301="Cash",G301,0),IF(J301="Gagné",G301*(F301-1),"Gain brut ?")),K301-IF(H301="Cash",G301,0))))</f>
      </c>
      <c r="M301" s="3">
        <f>IF(ISNUMBER(L301),SUM(L$2:L301),"")</f>
      </c>
    </row>
    <row r="302">
      <c r="L302" s="3">
        <f>IF(J302="","",IF(J302="Annulé",0,IF(K302="",IF(J302="Perdu",-IF(H302="Cash",G302,0),IF(J302="Gagné",G302*(F302-1),"Gain brut ?")),K302-IF(H302="Cash",G302,0))))</f>
      </c>
      <c r="M302" s="3">
        <f>IF(ISNUMBER(L302),SUM(L$2:L302),"")</f>
      </c>
    </row>
    <row r="303">
      <c r="L303" s="3">
        <f>IF(J303="","",IF(J303="Annulé",0,IF(K303="",IF(J303="Perdu",-IF(H303="Cash",G303,0),IF(J303="Gagné",G303*(F303-1),"Gain brut ?")),K303-IF(H303="Cash",G303,0))))</f>
      </c>
      <c r="M303" s="3">
        <f>IF(ISNUMBER(L303),SUM(L$2:L303),"")</f>
      </c>
    </row>
    <row r="304">
      <c r="L304" s="3">
        <f>IF(J304="","",IF(J304="Annulé",0,IF(K304="",IF(J304="Perdu",-IF(H304="Cash",G304,0),IF(J304="Gagné",G304*(F304-1),"Gain brut ?")),K304-IF(H304="Cash",G304,0))))</f>
      </c>
      <c r="M304" s="3">
        <f>IF(ISNUMBER(L304),SUM(L$2:L304),"")</f>
      </c>
    </row>
    <row r="305">
      <c r="L305" s="3">
        <f>IF(J305="","",IF(J305="Annulé",0,IF(K305="",IF(J305="Perdu",-IF(H305="Cash",G305,0),IF(J305="Gagné",G305*(F305-1),"Gain brut ?")),K305-IF(H305="Cash",G305,0))))</f>
      </c>
      <c r="M305" s="3">
        <f>IF(ISNUMBER(L305),SUM(L$2:L305),"")</f>
      </c>
    </row>
    <row r="306">
      <c r="L306" s="3">
        <f>IF(J306="","",IF(J306="Annulé",0,IF(K306="",IF(J306="Perdu",-IF(H306="Cash",G306,0),IF(J306="Gagné",G306*(F306-1),"Gain brut ?")),K306-IF(H306="Cash",G306,0))))</f>
      </c>
      <c r="M306" s="3">
        <f>IF(ISNUMBER(L306),SUM(L$2:L306),"")</f>
      </c>
    </row>
    <row r="307">
      <c r="L307" s="3">
        <f>IF(J307="","",IF(J307="Annulé",0,IF(K307="",IF(J307="Perdu",-IF(H307="Cash",G307,0),IF(J307="Gagné",G307*(F307-1),"Gain brut ?")),K307-IF(H307="Cash",G307,0))))</f>
      </c>
      <c r="M307" s="3">
        <f>IF(ISNUMBER(L307),SUM(L$2:L307),"")</f>
      </c>
    </row>
    <row r="308">
      <c r="L308" s="3">
        <f>IF(J308="","",IF(J308="Annulé",0,IF(K308="",IF(J308="Perdu",-IF(H308="Cash",G308,0),IF(J308="Gagné",G308*(F308-1),"Gain brut ?")),K308-IF(H308="Cash",G308,0))))</f>
      </c>
      <c r="M308" s="3">
        <f>IF(ISNUMBER(L308),SUM(L$2:L308),"")</f>
      </c>
    </row>
    <row r="309">
      <c r="L309" s="3">
        <f>IF(J309="","",IF(J309="Annulé",0,IF(K309="",IF(J309="Perdu",-IF(H309="Cash",G309,0),IF(J309="Gagné",G309*(F309-1),"Gain brut ?")),K309-IF(H309="Cash",G309,0))))</f>
      </c>
      <c r="M309" s="3">
        <f>IF(ISNUMBER(L309),SUM(L$2:L309),"")</f>
      </c>
    </row>
    <row r="310">
      <c r="L310" s="3">
        <f>IF(J310="","",IF(J310="Annulé",0,IF(K310="",IF(J310="Perdu",-IF(H310="Cash",G310,0),IF(J310="Gagné",G310*(F310-1),"Gain brut ?")),K310-IF(H310="Cash",G310,0))))</f>
      </c>
      <c r="M310" s="3">
        <f>IF(ISNUMBER(L310),SUM(L$2:L310),"")</f>
      </c>
    </row>
    <row r="311">
      <c r="L311" s="3">
        <f>IF(J311="","",IF(J311="Annulé",0,IF(K311="",IF(J311="Perdu",-IF(H311="Cash",G311,0),IF(J311="Gagné",G311*(F311-1),"Gain brut ?")),K311-IF(H311="Cash",G311,0))))</f>
      </c>
      <c r="M311" s="3">
        <f>IF(ISNUMBER(L311),SUM(L$2:L311),"")</f>
      </c>
    </row>
    <row r="312">
      <c r="L312" s="3">
        <f>IF(J312="","",IF(J312="Annulé",0,IF(K312="",IF(J312="Perdu",-IF(H312="Cash",G312,0),IF(J312="Gagné",G312*(F312-1),"Gain brut ?")),K312-IF(H312="Cash",G312,0))))</f>
      </c>
      <c r="M312" s="3">
        <f>IF(ISNUMBER(L312),SUM(L$2:L312),"")</f>
      </c>
    </row>
    <row r="313">
      <c r="L313" s="3">
        <f>IF(J313="","",IF(J313="Annulé",0,IF(K313="",IF(J313="Perdu",-IF(H313="Cash",G313,0),IF(J313="Gagné",G313*(F313-1),"Gain brut ?")),K313-IF(H313="Cash",G313,0))))</f>
      </c>
      <c r="M313" s="3">
        <f>IF(ISNUMBER(L313),SUM(L$2:L313),"")</f>
      </c>
    </row>
    <row r="314">
      <c r="L314" s="3">
        <f>IF(J314="","",IF(J314="Annulé",0,IF(K314="",IF(J314="Perdu",-IF(H314="Cash",G314,0),IF(J314="Gagné",G314*(F314-1),"Gain brut ?")),K314-IF(H314="Cash",G314,0))))</f>
      </c>
      <c r="M314" s="3">
        <f>IF(ISNUMBER(L314),SUM(L$2:L314),"")</f>
      </c>
    </row>
    <row r="315">
      <c r="L315" s="3">
        <f>IF(J315="","",IF(J315="Annulé",0,IF(K315="",IF(J315="Perdu",-IF(H315="Cash",G315,0),IF(J315="Gagné",G315*(F315-1),"Gain brut ?")),K315-IF(H315="Cash",G315,0))))</f>
      </c>
      <c r="M315" s="3">
        <f>IF(ISNUMBER(L315),SUM(L$2:L315),"")</f>
      </c>
    </row>
    <row r="316">
      <c r="L316" s="3">
        <f>IF(J316="","",IF(J316="Annulé",0,IF(K316="",IF(J316="Perdu",-IF(H316="Cash",G316,0),IF(J316="Gagné",G316*(F316-1),"Gain brut ?")),K316-IF(H316="Cash",G316,0))))</f>
      </c>
      <c r="M316" s="3">
        <f>IF(ISNUMBER(L316),SUM(L$2:L316),"")</f>
      </c>
    </row>
    <row r="317">
      <c r="L317" s="3">
        <f>IF(J317="","",IF(J317="Annulé",0,IF(K317="",IF(J317="Perdu",-IF(H317="Cash",G317,0),IF(J317="Gagné",G317*(F317-1),"Gain brut ?")),K317-IF(H317="Cash",G317,0))))</f>
      </c>
      <c r="M317" s="3">
        <f>IF(ISNUMBER(L317),SUM(L$2:L317),"")</f>
      </c>
    </row>
    <row r="318">
      <c r="L318" s="3">
        <f>IF(J318="","",IF(J318="Annulé",0,IF(K318="",IF(J318="Perdu",-IF(H318="Cash",G318,0),IF(J318="Gagné",G318*(F318-1),"Gain brut ?")),K318-IF(H318="Cash",G318,0))))</f>
      </c>
      <c r="M318" s="3">
        <f>IF(ISNUMBER(L318),SUM(L$2:L318),"")</f>
      </c>
    </row>
    <row r="319">
      <c r="L319" s="3">
        <f>IF(J319="","",IF(J319="Annulé",0,IF(K319="",IF(J319="Perdu",-IF(H319="Cash",G319,0),IF(J319="Gagné",G319*(F319-1),"Gain brut ?")),K319-IF(H319="Cash",G319,0))))</f>
      </c>
      <c r="M319" s="3">
        <f>IF(ISNUMBER(L319),SUM(L$2:L319),"")</f>
      </c>
    </row>
    <row r="320">
      <c r="L320" s="3">
        <f>IF(J320="","",IF(J320="Annulé",0,IF(K320="",IF(J320="Perdu",-IF(H320="Cash",G320,0),IF(J320="Gagné",G320*(F320-1),"Gain brut ?")),K320-IF(H320="Cash",G320,0))))</f>
      </c>
      <c r="M320" s="3">
        <f>IF(ISNUMBER(L320),SUM(L$2:L320),"")</f>
      </c>
    </row>
    <row r="321">
      <c r="L321" s="3">
        <f>IF(J321="","",IF(J321="Annulé",0,IF(K321="",IF(J321="Perdu",-IF(H321="Cash",G321,0),IF(J321="Gagné",G321*(F321-1),"Gain brut ?")),K321-IF(H321="Cash",G321,0))))</f>
      </c>
      <c r="M321" s="3">
        <f>IF(ISNUMBER(L321),SUM(L$2:L321),"")</f>
      </c>
    </row>
    <row r="322">
      <c r="L322" s="3">
        <f>IF(J322="","",IF(J322="Annulé",0,IF(K322="",IF(J322="Perdu",-IF(H322="Cash",G322,0),IF(J322="Gagné",G322*(F322-1),"Gain brut ?")),K322-IF(H322="Cash",G322,0))))</f>
      </c>
      <c r="M322" s="3">
        <f>IF(ISNUMBER(L322),SUM(L$2:L322),"")</f>
      </c>
    </row>
    <row r="323">
      <c r="L323" s="3">
        <f>IF(J323="","",IF(J323="Annulé",0,IF(K323="",IF(J323="Perdu",-IF(H323="Cash",G323,0),IF(J323="Gagné",G323*(F323-1),"Gain brut ?")),K323-IF(H323="Cash",G323,0))))</f>
      </c>
      <c r="M323" s="3">
        <f>IF(ISNUMBER(L323),SUM(L$2:L323),"")</f>
      </c>
    </row>
    <row r="324">
      <c r="L324" s="3">
        <f>IF(J324="","",IF(J324="Annulé",0,IF(K324="",IF(J324="Perdu",-IF(H324="Cash",G324,0),IF(J324="Gagné",G324*(F324-1),"Gain brut ?")),K324-IF(H324="Cash",G324,0))))</f>
      </c>
      <c r="M324" s="3">
        <f>IF(ISNUMBER(L324),SUM(L$2:L324),"")</f>
      </c>
    </row>
    <row r="325">
      <c r="L325" s="3">
        <f>IF(J325="","",IF(J325="Annulé",0,IF(K325="",IF(J325="Perdu",-IF(H325="Cash",G325,0),IF(J325="Gagné",G325*(F325-1),"Gain brut ?")),K325-IF(H325="Cash",G325,0))))</f>
      </c>
      <c r="M325" s="3">
        <f>IF(ISNUMBER(L325),SUM(L$2:L325),"")</f>
      </c>
    </row>
    <row r="326">
      <c r="L326" s="3">
        <f>IF(J326="","",IF(J326="Annulé",0,IF(K326="",IF(J326="Perdu",-IF(H326="Cash",G326,0),IF(J326="Gagné",G326*(F326-1),"Gain brut ?")),K326-IF(H326="Cash",G326,0))))</f>
      </c>
      <c r="M326" s="3">
        <f>IF(ISNUMBER(L326),SUM(L$2:L326),"")</f>
      </c>
    </row>
    <row r="327">
      <c r="L327" s="3">
        <f>IF(J327="","",IF(J327="Annulé",0,IF(K327="",IF(J327="Perdu",-IF(H327="Cash",G327,0),IF(J327="Gagné",G327*(F327-1),"Gain brut ?")),K327-IF(H327="Cash",G327,0))))</f>
      </c>
      <c r="M327" s="3">
        <f>IF(ISNUMBER(L327),SUM(L$2:L327),"")</f>
      </c>
    </row>
    <row r="328">
      <c r="L328" s="3">
        <f>IF(J328="","",IF(J328="Annulé",0,IF(K328="",IF(J328="Perdu",-IF(H328="Cash",G328,0),IF(J328="Gagné",G328*(F328-1),"Gain brut ?")),K328-IF(H328="Cash",G328,0))))</f>
      </c>
      <c r="M328" s="3">
        <f>IF(ISNUMBER(L328),SUM(L$2:L328),"")</f>
      </c>
    </row>
    <row r="329">
      <c r="L329" s="3">
        <f>IF(J329="","",IF(J329="Annulé",0,IF(K329="",IF(J329="Perdu",-IF(H329="Cash",G329,0),IF(J329="Gagné",G329*(F329-1),"Gain brut ?")),K329-IF(H329="Cash",G329,0))))</f>
      </c>
      <c r="M329" s="3">
        <f>IF(ISNUMBER(L329),SUM(L$2:L329),"")</f>
      </c>
    </row>
    <row r="330">
      <c r="L330" s="3">
        <f>IF(J330="","",IF(J330="Annulé",0,IF(K330="",IF(J330="Perdu",-IF(H330="Cash",G330,0),IF(J330="Gagné",G330*(F330-1),"Gain brut ?")),K330-IF(H330="Cash",G330,0))))</f>
      </c>
      <c r="M330" s="3">
        <f>IF(ISNUMBER(L330),SUM(L$2:L330),"")</f>
      </c>
    </row>
    <row r="331">
      <c r="L331" s="3">
        <f>IF(J331="","",IF(J331="Annulé",0,IF(K331="",IF(J331="Perdu",-IF(H331="Cash",G331,0),IF(J331="Gagné",G331*(F331-1),"Gain brut ?")),K331-IF(H331="Cash",G331,0))))</f>
      </c>
      <c r="M331" s="3">
        <f>IF(ISNUMBER(L331),SUM(L$2:L331),"")</f>
      </c>
    </row>
    <row r="332">
      <c r="L332" s="3">
        <f>IF(J332="","",IF(J332="Annulé",0,IF(K332="",IF(J332="Perdu",-IF(H332="Cash",G332,0),IF(J332="Gagné",G332*(F332-1),"Gain brut ?")),K332-IF(H332="Cash",G332,0))))</f>
      </c>
      <c r="M332" s="3">
        <f>IF(ISNUMBER(L332),SUM(L$2:L332),"")</f>
      </c>
    </row>
    <row r="333">
      <c r="L333" s="3">
        <f>IF(J333="","",IF(J333="Annulé",0,IF(K333="",IF(J333="Perdu",-IF(H333="Cash",G333,0),IF(J333="Gagné",G333*(F333-1),"Gain brut ?")),K333-IF(H333="Cash",G333,0))))</f>
      </c>
      <c r="M333" s="3">
        <f>IF(ISNUMBER(L333),SUM(L$2:L333),"")</f>
      </c>
    </row>
    <row r="334">
      <c r="L334" s="3">
        <f>IF(J334="","",IF(J334="Annulé",0,IF(K334="",IF(J334="Perdu",-IF(H334="Cash",G334,0),IF(J334="Gagné",G334*(F334-1),"Gain brut ?")),K334-IF(H334="Cash",G334,0))))</f>
      </c>
      <c r="M334" s="3">
        <f>IF(ISNUMBER(L334),SUM(L$2:L334),"")</f>
      </c>
    </row>
    <row r="335">
      <c r="L335" s="3">
        <f>IF(J335="","",IF(J335="Annulé",0,IF(K335="",IF(J335="Perdu",-IF(H335="Cash",G335,0),IF(J335="Gagné",G335*(F335-1),"Gain brut ?")),K335-IF(H335="Cash",G335,0))))</f>
      </c>
      <c r="M335" s="3">
        <f>IF(ISNUMBER(L335),SUM(L$2:L335),"")</f>
      </c>
    </row>
    <row r="336">
      <c r="L336" s="3">
        <f>IF(J336="","",IF(J336="Annulé",0,IF(K336="",IF(J336="Perdu",-IF(H336="Cash",G336,0),IF(J336="Gagné",G336*(F336-1),"Gain brut ?")),K336-IF(H336="Cash",G336,0))))</f>
      </c>
      <c r="M336" s="3">
        <f>IF(ISNUMBER(L336),SUM(L$2:L336),"")</f>
      </c>
    </row>
    <row r="337">
      <c r="L337" s="3">
        <f>IF(J337="","",IF(J337="Annulé",0,IF(K337="",IF(J337="Perdu",-IF(H337="Cash",G337,0),IF(J337="Gagné",G337*(F337-1),"Gain brut ?")),K337-IF(H337="Cash",G337,0))))</f>
      </c>
      <c r="M337" s="3">
        <f>IF(ISNUMBER(L337),SUM(L$2:L337),"")</f>
      </c>
    </row>
    <row r="338">
      <c r="L338" s="3">
        <f>IF(J338="","",IF(J338="Annulé",0,IF(K338="",IF(J338="Perdu",-IF(H338="Cash",G338,0),IF(J338="Gagné",G338*(F338-1),"Gain brut ?")),K338-IF(H338="Cash",G338,0))))</f>
      </c>
      <c r="M338" s="3">
        <f>IF(ISNUMBER(L338),SUM(L$2:L338),"")</f>
      </c>
    </row>
    <row r="339">
      <c r="L339" s="3">
        <f>IF(J339="","",IF(J339="Annulé",0,IF(K339="",IF(J339="Perdu",-IF(H339="Cash",G339,0),IF(J339="Gagné",G339*(F339-1),"Gain brut ?")),K339-IF(H339="Cash",G339,0))))</f>
      </c>
      <c r="M339" s="3">
        <f>IF(ISNUMBER(L339),SUM(L$2:L339),"")</f>
      </c>
    </row>
    <row r="340">
      <c r="L340" s="3">
        <f>IF(J340="","",IF(J340="Annulé",0,IF(K340="",IF(J340="Perdu",-IF(H340="Cash",G340,0),IF(J340="Gagné",G340*(F340-1),"Gain brut ?")),K340-IF(H340="Cash",G340,0))))</f>
      </c>
      <c r="M340" s="3">
        <f>IF(ISNUMBER(L340),SUM(L$2:L340),"")</f>
      </c>
    </row>
    <row r="341">
      <c r="L341" s="3">
        <f>IF(J341="","",IF(J341="Annulé",0,IF(K341="",IF(J341="Perdu",-IF(H341="Cash",G341,0),IF(J341="Gagné",G341*(F341-1),"Gain brut ?")),K341-IF(H341="Cash",G341,0))))</f>
      </c>
      <c r="M341" s="3">
        <f>IF(ISNUMBER(L341),SUM(L$2:L341),"")</f>
      </c>
    </row>
    <row r="342">
      <c r="L342" s="3">
        <f>IF(J342="","",IF(J342="Annulé",0,IF(K342="",IF(J342="Perdu",-IF(H342="Cash",G342,0),IF(J342="Gagné",G342*(F342-1),"Gain brut ?")),K342-IF(H342="Cash",G342,0))))</f>
      </c>
      <c r="M342" s="3">
        <f>IF(ISNUMBER(L342),SUM(L$2:L342),"")</f>
      </c>
    </row>
    <row r="343">
      <c r="L343" s="3">
        <f>IF(J343="","",IF(J343="Annulé",0,IF(K343="",IF(J343="Perdu",-IF(H343="Cash",G343,0),IF(J343="Gagné",G343*(F343-1),"Gain brut ?")),K343-IF(H343="Cash",G343,0))))</f>
      </c>
      <c r="M343" s="3">
        <f>IF(ISNUMBER(L343),SUM(L$2:L343),"")</f>
      </c>
    </row>
    <row r="344">
      <c r="L344" s="3">
        <f>IF(J344="","",IF(J344="Annulé",0,IF(K344="",IF(J344="Perdu",-IF(H344="Cash",G344,0),IF(J344="Gagné",G344*(F344-1),"Gain brut ?")),K344-IF(H344="Cash",G344,0))))</f>
      </c>
      <c r="M344" s="3">
        <f>IF(ISNUMBER(L344),SUM(L$2:L344),"")</f>
      </c>
    </row>
    <row r="345">
      <c r="L345" s="3">
        <f>IF(J345="","",IF(J345="Annulé",0,IF(K345="",IF(J345="Perdu",-IF(H345="Cash",G345,0),IF(J345="Gagné",G345*(F345-1),"Gain brut ?")),K345-IF(H345="Cash",G345,0))))</f>
      </c>
      <c r="M345" s="3">
        <f>IF(ISNUMBER(L345),SUM(L$2:L345),"")</f>
      </c>
    </row>
    <row r="346">
      <c r="L346" s="3">
        <f>IF(J346="","",IF(J346="Annulé",0,IF(K346="",IF(J346="Perdu",-IF(H346="Cash",G346,0),IF(J346="Gagné",G346*(F346-1),"Gain brut ?")),K346-IF(H346="Cash",G346,0))))</f>
      </c>
      <c r="M346" s="3">
        <f>IF(ISNUMBER(L346),SUM(L$2:L346),"")</f>
      </c>
    </row>
    <row r="347">
      <c r="L347" s="3">
        <f>IF(J347="","",IF(J347="Annulé",0,IF(K347="",IF(J347="Perdu",-IF(H347="Cash",G347,0),IF(J347="Gagné",G347*(F347-1),"Gain brut ?")),K347-IF(H347="Cash",G347,0))))</f>
      </c>
      <c r="M347" s="3">
        <f>IF(ISNUMBER(L347),SUM(L$2:L347),"")</f>
      </c>
    </row>
    <row r="348">
      <c r="L348" s="3">
        <f>IF(J348="","",IF(J348="Annulé",0,IF(K348="",IF(J348="Perdu",-IF(H348="Cash",G348,0),IF(J348="Gagné",G348*(F348-1),"Gain brut ?")),K348-IF(H348="Cash",G348,0))))</f>
      </c>
      <c r="M348" s="3">
        <f>IF(ISNUMBER(L348),SUM(L$2:L348),"")</f>
      </c>
    </row>
    <row r="349">
      <c r="L349" s="3">
        <f>IF(J349="","",IF(J349="Annulé",0,IF(K349="",IF(J349="Perdu",-IF(H349="Cash",G349,0),IF(J349="Gagné",G349*(F349-1),"Gain brut ?")),K349-IF(H349="Cash",G349,0))))</f>
      </c>
      <c r="M349" s="3">
        <f>IF(ISNUMBER(L349),SUM(L$2:L349),"")</f>
      </c>
    </row>
    <row r="350">
      <c r="L350" s="3">
        <f>IF(J350="","",IF(J350="Annulé",0,IF(K350="",IF(J350="Perdu",-IF(H350="Cash",G350,0),IF(J350="Gagné",G350*(F350-1),"Gain brut ?")),K350-IF(H350="Cash",G350,0))))</f>
      </c>
      <c r="M350" s="3">
        <f>IF(ISNUMBER(L350),SUM(L$2:L350),"")</f>
      </c>
    </row>
    <row r="351">
      <c r="L351" s="3">
        <f>IF(J351="","",IF(J351="Annulé",0,IF(K351="",IF(J351="Perdu",-IF(H351="Cash",G351,0),IF(J351="Gagné",G351*(F351-1),"Gain brut ?")),K351-IF(H351="Cash",G351,0))))</f>
      </c>
      <c r="M351" s="3">
        <f>IF(ISNUMBER(L351),SUM(L$2:L351),"")</f>
      </c>
    </row>
    <row r="352">
      <c r="L352" s="3">
        <f>IF(J352="","",IF(J352="Annulé",0,IF(K352="",IF(J352="Perdu",-IF(H352="Cash",G352,0),IF(J352="Gagné",G352*(F352-1),"Gain brut ?")),K352-IF(H352="Cash",G352,0))))</f>
      </c>
      <c r="M352" s="3">
        <f>IF(ISNUMBER(L352),SUM(L$2:L352),"")</f>
      </c>
    </row>
    <row r="353">
      <c r="L353" s="3">
        <f>IF(J353="","",IF(J353="Annulé",0,IF(K353="",IF(J353="Perdu",-IF(H353="Cash",G353,0),IF(J353="Gagné",G353*(F353-1),"Gain brut ?")),K353-IF(H353="Cash",G353,0))))</f>
      </c>
      <c r="M353" s="3">
        <f>IF(ISNUMBER(L353),SUM(L$2:L353),"")</f>
      </c>
    </row>
    <row r="354">
      <c r="L354" s="3">
        <f>IF(J354="","",IF(J354="Annulé",0,IF(K354="",IF(J354="Perdu",-IF(H354="Cash",G354,0),IF(J354="Gagné",G354*(F354-1),"Gain brut ?")),K354-IF(H354="Cash",G354,0))))</f>
      </c>
      <c r="M354" s="3">
        <f>IF(ISNUMBER(L354),SUM(L$2:L354),"")</f>
      </c>
    </row>
    <row r="355">
      <c r="L355" s="3">
        <f>IF(J355="","",IF(J355="Annulé",0,IF(K355="",IF(J355="Perdu",-IF(H355="Cash",G355,0),IF(J355="Gagné",G355*(F355-1),"Gain brut ?")),K355-IF(H355="Cash",G355,0))))</f>
      </c>
      <c r="M355" s="3">
        <f>IF(ISNUMBER(L355),SUM(L$2:L355),"")</f>
      </c>
    </row>
    <row r="356">
      <c r="L356" s="3">
        <f>IF(J356="","",IF(J356="Annulé",0,IF(K356="",IF(J356="Perdu",-IF(H356="Cash",G356,0),IF(J356="Gagné",G356*(F356-1),"Gain brut ?")),K356-IF(H356="Cash",G356,0))))</f>
      </c>
      <c r="M356" s="3">
        <f>IF(ISNUMBER(L356),SUM(L$2:L356),"")</f>
      </c>
    </row>
    <row r="357">
      <c r="L357" s="3">
        <f>IF(J357="","",IF(J357="Annulé",0,IF(K357="",IF(J357="Perdu",-IF(H357="Cash",G357,0),IF(J357="Gagné",G357*(F357-1),"Gain brut ?")),K357-IF(H357="Cash",G357,0))))</f>
      </c>
      <c r="M357" s="3">
        <f>IF(ISNUMBER(L357),SUM(L$2:L357),"")</f>
      </c>
    </row>
    <row r="358">
      <c r="L358" s="3">
        <f>IF(J358="","",IF(J358="Annulé",0,IF(K358="",IF(J358="Perdu",-IF(H358="Cash",G358,0),IF(J358="Gagné",G358*(F358-1),"Gain brut ?")),K358-IF(H358="Cash",G358,0))))</f>
      </c>
      <c r="M358" s="3">
        <f>IF(ISNUMBER(L358),SUM(L$2:L358),"")</f>
      </c>
    </row>
    <row r="359">
      <c r="L359" s="3">
        <f>IF(J359="","",IF(J359="Annulé",0,IF(K359="",IF(J359="Perdu",-IF(H359="Cash",G359,0),IF(J359="Gagné",G359*(F359-1),"Gain brut ?")),K359-IF(H359="Cash",G359,0))))</f>
      </c>
      <c r="M359" s="3">
        <f>IF(ISNUMBER(L359),SUM(L$2:L359),"")</f>
      </c>
    </row>
    <row r="360">
      <c r="L360" s="3">
        <f>IF(J360="","",IF(J360="Annulé",0,IF(K360="",IF(J360="Perdu",-IF(H360="Cash",G360,0),IF(J360="Gagné",G360*(F360-1),"Gain brut ?")),K360-IF(H360="Cash",G360,0))))</f>
      </c>
      <c r="M360" s="3">
        <f>IF(ISNUMBER(L360),SUM(L$2:L360),"")</f>
      </c>
    </row>
    <row r="361">
      <c r="L361" s="3">
        <f>IF(J361="","",IF(J361="Annulé",0,IF(K361="",IF(J361="Perdu",-IF(H361="Cash",G361,0),IF(J361="Gagné",G361*(F361-1),"Gain brut ?")),K361-IF(H361="Cash",G361,0))))</f>
      </c>
      <c r="M361" s="3">
        <f>IF(ISNUMBER(L361),SUM(L$2:L361),"")</f>
      </c>
    </row>
    <row r="362">
      <c r="L362" s="3">
        <f>IF(J362="","",IF(J362="Annulé",0,IF(K362="",IF(J362="Perdu",-IF(H362="Cash",G362,0),IF(J362="Gagné",G362*(F362-1),"Gain brut ?")),K362-IF(H362="Cash",G362,0))))</f>
      </c>
      <c r="M362" s="3">
        <f>IF(ISNUMBER(L362),SUM(L$2:L362),"")</f>
      </c>
    </row>
    <row r="363">
      <c r="L363" s="3">
        <f>IF(J363="","",IF(J363="Annulé",0,IF(K363="",IF(J363="Perdu",-IF(H363="Cash",G363,0),IF(J363="Gagné",G363*(F363-1),"Gain brut ?")),K363-IF(H363="Cash",G363,0))))</f>
      </c>
      <c r="M363" s="3">
        <f>IF(ISNUMBER(L363),SUM(L$2:L363),"")</f>
      </c>
    </row>
    <row r="364">
      <c r="L364" s="3">
        <f>IF(J364="","",IF(J364="Annulé",0,IF(K364="",IF(J364="Perdu",-IF(H364="Cash",G364,0),IF(J364="Gagné",G364*(F364-1),"Gain brut ?")),K364-IF(H364="Cash",G364,0))))</f>
      </c>
      <c r="M364" s="3">
        <f>IF(ISNUMBER(L364),SUM(L$2:L364),"")</f>
      </c>
    </row>
    <row r="365">
      <c r="L365" s="3">
        <f>IF(J365="","",IF(J365="Annulé",0,IF(K365="",IF(J365="Perdu",-IF(H365="Cash",G365,0),IF(J365="Gagné",G365*(F365-1),"Gain brut ?")),K365-IF(H365="Cash",G365,0))))</f>
      </c>
      <c r="M365" s="3">
        <f>IF(ISNUMBER(L365),SUM(L$2:L365),"")</f>
      </c>
    </row>
    <row r="366">
      <c r="L366" s="3">
        <f>IF(J366="","",IF(J366="Annulé",0,IF(K366="",IF(J366="Perdu",-IF(H366="Cash",G366,0),IF(J366="Gagné",G366*(F366-1),"Gain brut ?")),K366-IF(H366="Cash",G366,0))))</f>
      </c>
      <c r="M366" s="3">
        <f>IF(ISNUMBER(L366),SUM(L$2:L366),"")</f>
      </c>
    </row>
    <row r="367">
      <c r="L367" s="3">
        <f>IF(J367="","",IF(J367="Annulé",0,IF(K367="",IF(J367="Perdu",-IF(H367="Cash",G367,0),IF(J367="Gagné",G367*(F367-1),"Gain brut ?")),K367-IF(H367="Cash",G367,0))))</f>
      </c>
      <c r="M367" s="3">
        <f>IF(ISNUMBER(L367),SUM(L$2:L367),"")</f>
      </c>
    </row>
    <row r="368">
      <c r="L368" s="3">
        <f>IF(J368="","",IF(J368="Annulé",0,IF(K368="",IF(J368="Perdu",-IF(H368="Cash",G368,0),IF(J368="Gagné",G368*(F368-1),"Gain brut ?")),K368-IF(H368="Cash",G368,0))))</f>
      </c>
      <c r="M368" s="3">
        <f>IF(ISNUMBER(L368),SUM(L$2:L368),"")</f>
      </c>
    </row>
    <row r="369">
      <c r="L369" s="3">
        <f>IF(J369="","",IF(J369="Annulé",0,IF(K369="",IF(J369="Perdu",-IF(H369="Cash",G369,0),IF(J369="Gagné",G369*(F369-1),"Gain brut ?")),K369-IF(H369="Cash",G369,0))))</f>
      </c>
      <c r="M369" s="3">
        <f>IF(ISNUMBER(L369),SUM(L$2:L369),"")</f>
      </c>
    </row>
    <row r="370">
      <c r="L370" s="3">
        <f>IF(J370="","",IF(J370="Annulé",0,IF(K370="",IF(J370="Perdu",-IF(H370="Cash",G370,0),IF(J370="Gagné",G370*(F370-1),"Gain brut ?")),K370-IF(H370="Cash",G370,0))))</f>
      </c>
      <c r="M370" s="3">
        <f>IF(ISNUMBER(L370),SUM(L$2:L370),"")</f>
      </c>
    </row>
    <row r="371">
      <c r="L371" s="3">
        <f>IF(J371="","",IF(J371="Annulé",0,IF(K371="",IF(J371="Perdu",-IF(H371="Cash",G371,0),IF(J371="Gagné",G371*(F371-1),"Gain brut ?")),K371-IF(H371="Cash",G371,0))))</f>
      </c>
      <c r="M371" s="3">
        <f>IF(ISNUMBER(L371),SUM(L$2:L371),"")</f>
      </c>
    </row>
    <row r="372">
      <c r="L372" s="3">
        <f>IF(J372="","",IF(J372="Annulé",0,IF(K372="",IF(J372="Perdu",-IF(H372="Cash",G372,0),IF(J372="Gagné",G372*(F372-1),"Gain brut ?")),K372-IF(H372="Cash",G372,0))))</f>
      </c>
      <c r="M372" s="3">
        <f>IF(ISNUMBER(L372),SUM(L$2:L372),"")</f>
      </c>
    </row>
    <row r="373">
      <c r="L373" s="3">
        <f>IF(J373="","",IF(J373="Annulé",0,IF(K373="",IF(J373="Perdu",-IF(H373="Cash",G373,0),IF(J373="Gagné",G373*(F373-1),"Gain brut ?")),K373-IF(H373="Cash",G373,0))))</f>
      </c>
      <c r="M373" s="3">
        <f>IF(ISNUMBER(L373),SUM(L$2:L373),"")</f>
      </c>
    </row>
    <row r="374">
      <c r="L374" s="3">
        <f>IF(J374="","",IF(J374="Annulé",0,IF(K374="",IF(J374="Perdu",-IF(H374="Cash",G374,0),IF(J374="Gagné",G374*(F374-1),"Gain brut ?")),K374-IF(H374="Cash",G374,0))))</f>
      </c>
      <c r="M374" s="3">
        <f>IF(ISNUMBER(L374),SUM(L$2:L374),"")</f>
      </c>
    </row>
    <row r="375">
      <c r="L375" s="3">
        <f>IF(J375="","",IF(J375="Annulé",0,IF(K375="",IF(J375="Perdu",-IF(H375="Cash",G375,0),IF(J375="Gagné",G375*(F375-1),"Gain brut ?")),K375-IF(H375="Cash",G375,0))))</f>
      </c>
      <c r="M375" s="3">
        <f>IF(ISNUMBER(L375),SUM(L$2:L375),"")</f>
      </c>
    </row>
    <row r="376">
      <c r="L376" s="3">
        <f>IF(J376="","",IF(J376="Annulé",0,IF(K376="",IF(J376="Perdu",-IF(H376="Cash",G376,0),IF(J376="Gagné",G376*(F376-1),"Gain brut ?")),K376-IF(H376="Cash",G376,0))))</f>
      </c>
      <c r="M376" s="3">
        <f>IF(ISNUMBER(L376),SUM(L$2:L376),"")</f>
      </c>
    </row>
    <row r="377">
      <c r="L377" s="3">
        <f>IF(J377="","",IF(J377="Annulé",0,IF(K377="",IF(J377="Perdu",-IF(H377="Cash",G377,0),IF(J377="Gagné",G377*(F377-1),"Gain brut ?")),K377-IF(H377="Cash",G377,0))))</f>
      </c>
      <c r="M377" s="3">
        <f>IF(ISNUMBER(L377),SUM(L$2:L377),"")</f>
      </c>
    </row>
    <row r="378">
      <c r="L378" s="3">
        <f>IF(J378="","",IF(J378="Annulé",0,IF(K378="",IF(J378="Perdu",-IF(H378="Cash",G378,0),IF(J378="Gagné",G378*(F378-1),"Gain brut ?")),K378-IF(H378="Cash",G378,0))))</f>
      </c>
      <c r="M378" s="3">
        <f>IF(ISNUMBER(L378),SUM(L$2:L378),"")</f>
      </c>
    </row>
    <row r="379">
      <c r="L379" s="3">
        <f>IF(J379="","",IF(J379="Annulé",0,IF(K379="",IF(J379="Perdu",-IF(H379="Cash",G379,0),IF(J379="Gagné",G379*(F379-1),"Gain brut ?")),K379-IF(H379="Cash",G379,0))))</f>
      </c>
      <c r="M379" s="3">
        <f>IF(ISNUMBER(L379),SUM(L$2:L379),"")</f>
      </c>
    </row>
    <row r="380">
      <c r="L380" s="3">
        <f>IF(J380="","",IF(J380="Annulé",0,IF(K380="",IF(J380="Perdu",-IF(H380="Cash",G380,0),IF(J380="Gagné",G380*(F380-1),"Gain brut ?")),K380-IF(H380="Cash",G380,0))))</f>
      </c>
      <c r="M380" s="3">
        <f>IF(ISNUMBER(L380),SUM(L$2:L380),"")</f>
      </c>
    </row>
    <row r="381">
      <c r="L381" s="3">
        <f>IF(J381="","",IF(J381="Annulé",0,IF(K381="",IF(J381="Perdu",-IF(H381="Cash",G381,0),IF(J381="Gagné",G381*(F381-1),"Gain brut ?")),K381-IF(H381="Cash",G381,0))))</f>
      </c>
      <c r="M381" s="3">
        <f>IF(ISNUMBER(L381),SUM(L$2:L381),"")</f>
      </c>
    </row>
    <row r="382">
      <c r="L382" s="3">
        <f>IF(J382="","",IF(J382="Annulé",0,IF(K382="",IF(J382="Perdu",-IF(H382="Cash",G382,0),IF(J382="Gagné",G382*(F382-1),"Gain brut ?")),K382-IF(H382="Cash",G382,0))))</f>
      </c>
      <c r="M382" s="3">
        <f>IF(ISNUMBER(L382),SUM(L$2:L382),"")</f>
      </c>
    </row>
    <row r="383">
      <c r="L383" s="3">
        <f>IF(J383="","",IF(J383="Annulé",0,IF(K383="",IF(J383="Perdu",-IF(H383="Cash",G383,0),IF(J383="Gagné",G383*(F383-1),"Gain brut ?")),K383-IF(H383="Cash",G383,0))))</f>
      </c>
      <c r="M383" s="3">
        <f>IF(ISNUMBER(L383),SUM(L$2:L383),"")</f>
      </c>
    </row>
    <row r="384">
      <c r="L384" s="3">
        <f>IF(J384="","",IF(J384="Annulé",0,IF(K384="",IF(J384="Perdu",-IF(H384="Cash",G384,0),IF(J384="Gagné",G384*(F384-1),"Gain brut ?")),K384-IF(H384="Cash",G384,0))))</f>
      </c>
      <c r="M384" s="3">
        <f>IF(ISNUMBER(L384),SUM(L$2:L384),"")</f>
      </c>
    </row>
    <row r="385">
      <c r="L385" s="3">
        <f>IF(J385="","",IF(J385="Annulé",0,IF(K385="",IF(J385="Perdu",-IF(H385="Cash",G385,0),IF(J385="Gagné",G385*(F385-1),"Gain brut ?")),K385-IF(H385="Cash",G385,0))))</f>
      </c>
      <c r="M385" s="3">
        <f>IF(ISNUMBER(L385),SUM(L$2:L385),"")</f>
      </c>
    </row>
    <row r="386">
      <c r="L386" s="3">
        <f>IF(J386="","",IF(J386="Annulé",0,IF(K386="",IF(J386="Perdu",-IF(H386="Cash",G386,0),IF(J386="Gagné",G386*(F386-1),"Gain brut ?")),K386-IF(H386="Cash",G386,0))))</f>
      </c>
      <c r="M386" s="3">
        <f>IF(ISNUMBER(L386),SUM(L$2:L386),"")</f>
      </c>
    </row>
    <row r="387">
      <c r="L387" s="3">
        <f>IF(J387="","",IF(J387="Annulé",0,IF(K387="",IF(J387="Perdu",-IF(H387="Cash",G387,0),IF(J387="Gagné",G387*(F387-1),"Gain brut ?")),K387-IF(H387="Cash",G387,0))))</f>
      </c>
      <c r="M387" s="3">
        <f>IF(ISNUMBER(L387),SUM(L$2:L387),"")</f>
      </c>
    </row>
    <row r="388">
      <c r="L388" s="3">
        <f>IF(J388="","",IF(J388="Annulé",0,IF(K388="",IF(J388="Perdu",-IF(H388="Cash",G388,0),IF(J388="Gagné",G388*(F388-1),"Gain brut ?")),K388-IF(H388="Cash",G388,0))))</f>
      </c>
      <c r="M388" s="3">
        <f>IF(ISNUMBER(L388),SUM(L$2:L388),"")</f>
      </c>
    </row>
    <row r="389">
      <c r="L389" s="3">
        <f>IF(J389="","",IF(J389="Annulé",0,IF(K389="",IF(J389="Perdu",-IF(H389="Cash",G389,0),IF(J389="Gagné",G389*(F389-1),"Gain brut ?")),K389-IF(H389="Cash",G389,0))))</f>
      </c>
      <c r="M389" s="3">
        <f>IF(ISNUMBER(L389),SUM(L$2:L389),"")</f>
      </c>
    </row>
    <row r="390">
      <c r="L390" s="3">
        <f>IF(J390="","",IF(J390="Annulé",0,IF(K390="",IF(J390="Perdu",-IF(H390="Cash",G390,0),IF(J390="Gagné",G390*(F390-1),"Gain brut ?")),K390-IF(H390="Cash",G390,0))))</f>
      </c>
      <c r="M390" s="3">
        <f>IF(ISNUMBER(L390),SUM(L$2:L390),"")</f>
      </c>
    </row>
    <row r="391">
      <c r="L391" s="3">
        <f>IF(J391="","",IF(J391="Annulé",0,IF(K391="",IF(J391="Perdu",-IF(H391="Cash",G391,0),IF(J391="Gagné",G391*(F391-1),"Gain brut ?")),K391-IF(H391="Cash",G391,0))))</f>
      </c>
      <c r="M391" s="3">
        <f>IF(ISNUMBER(L391),SUM(L$2:L391),"")</f>
      </c>
    </row>
    <row r="392">
      <c r="L392" s="3">
        <f>IF(J392="","",IF(J392="Annulé",0,IF(K392="",IF(J392="Perdu",-IF(H392="Cash",G392,0),IF(J392="Gagné",G392*(F392-1),"Gain brut ?")),K392-IF(H392="Cash",G392,0))))</f>
      </c>
      <c r="M392" s="3">
        <f>IF(ISNUMBER(L392),SUM(L$2:L392),"")</f>
      </c>
    </row>
    <row r="393">
      <c r="L393" s="3">
        <f>IF(J393="","",IF(J393="Annulé",0,IF(K393="",IF(J393="Perdu",-IF(H393="Cash",G393,0),IF(J393="Gagné",G393*(F393-1),"Gain brut ?")),K393-IF(H393="Cash",G393,0))))</f>
      </c>
      <c r="M393" s="3">
        <f>IF(ISNUMBER(L393),SUM(L$2:L393),"")</f>
      </c>
    </row>
    <row r="394">
      <c r="L394" s="3">
        <f>IF(J394="","",IF(J394="Annulé",0,IF(K394="",IF(J394="Perdu",-IF(H394="Cash",G394,0),IF(J394="Gagné",G394*(F394-1),"Gain brut ?")),K394-IF(H394="Cash",G394,0))))</f>
      </c>
      <c r="M394" s="3">
        <f>IF(ISNUMBER(L394),SUM(L$2:L394),"")</f>
      </c>
    </row>
    <row r="395">
      <c r="L395" s="3">
        <f>IF(J395="","",IF(J395="Annulé",0,IF(K395="",IF(J395="Perdu",-IF(H395="Cash",G395,0),IF(J395="Gagné",G395*(F395-1),"Gain brut ?")),K395-IF(H395="Cash",G395,0))))</f>
      </c>
      <c r="M395" s="3">
        <f>IF(ISNUMBER(L395),SUM(L$2:L395),"")</f>
      </c>
    </row>
    <row r="396">
      <c r="L396" s="3">
        <f>IF(J396="","",IF(J396="Annulé",0,IF(K396="",IF(J396="Perdu",-IF(H396="Cash",G396,0),IF(J396="Gagné",G396*(F396-1),"Gain brut ?")),K396-IF(H396="Cash",G396,0))))</f>
      </c>
      <c r="M396" s="3">
        <f>IF(ISNUMBER(L396),SUM(L$2:L396),"")</f>
      </c>
    </row>
    <row r="397">
      <c r="L397" s="3">
        <f>IF(J397="","",IF(J397="Annulé",0,IF(K397="",IF(J397="Perdu",-IF(H397="Cash",G397,0),IF(J397="Gagné",G397*(F397-1),"Gain brut ?")),K397-IF(H397="Cash",G397,0))))</f>
      </c>
      <c r="M397" s="3">
        <f>IF(ISNUMBER(L397),SUM(L$2:L397),"")</f>
      </c>
    </row>
    <row r="398">
      <c r="L398" s="3">
        <f>IF(J398="","",IF(J398="Annulé",0,IF(K398="",IF(J398="Perdu",-IF(H398="Cash",G398,0),IF(J398="Gagné",G398*(F398-1),"Gain brut ?")),K398-IF(H398="Cash",G398,0))))</f>
      </c>
      <c r="M398" s="3">
        <f>IF(ISNUMBER(L398),SUM(L$2:L398),"")</f>
      </c>
    </row>
    <row r="399">
      <c r="L399" s="3">
        <f>IF(J399="","",IF(J399="Annulé",0,IF(K399="",IF(J399="Perdu",-IF(H399="Cash",G399,0),IF(J399="Gagné",G399*(F399-1),"Gain brut ?")),K399-IF(H399="Cash",G399,0))))</f>
      </c>
      <c r="M399" s="3">
        <f>IF(ISNUMBER(L399),SUM(L$2:L399),"")</f>
      </c>
    </row>
    <row r="400">
      <c r="L400" s="3">
        <f>IF(J400="","",IF(J400="Annulé",0,IF(K400="",IF(J400="Perdu",-IF(H400="Cash",G400,0),IF(J400="Gagné",G400*(F400-1),"Gain brut ?")),K400-IF(H400="Cash",G400,0))))</f>
      </c>
      <c r="M400" s="3">
        <f>IF(ISNUMBER(L400),SUM(L$2:L400),"")</f>
      </c>
    </row>
    <row r="401">
      <c r="L401" s="3">
        <f>IF(J401="","",IF(J401="Annulé",0,IF(K401="",IF(J401="Perdu",-IF(H401="Cash",G401,0),IF(J401="Gagné",G401*(F401-1),"Gain brut ?")),K401-IF(H401="Cash",G401,0))))</f>
      </c>
      <c r="M401" s="3">
        <f>IF(ISNUMBER(L401),SUM(L$2:L401),"")</f>
      </c>
    </row>
    <row r="402">
      <c r="L402" s="3">
        <f>IF(J402="","",IF(J402="Annulé",0,IF(K402="",IF(J402="Perdu",-IF(H402="Cash",G402,0),IF(J402="Gagné",G402*(F402-1),"Gain brut ?")),K402-IF(H402="Cash",G402,0))))</f>
      </c>
      <c r="M402" s="3">
        <f>IF(ISNUMBER(L402),SUM(L$2:L402),"")</f>
      </c>
    </row>
    <row r="403">
      <c r="L403" s="3">
        <f>IF(J403="","",IF(J403="Annulé",0,IF(K403="",IF(J403="Perdu",-IF(H403="Cash",G403,0),IF(J403="Gagné",G403*(F403-1),"Gain brut ?")),K403-IF(H403="Cash",G403,0))))</f>
      </c>
      <c r="M403" s="3">
        <f>IF(ISNUMBER(L403),SUM(L$2:L403),"")</f>
      </c>
    </row>
    <row r="404">
      <c r="L404" s="3">
        <f>IF(J404="","",IF(J404="Annulé",0,IF(K404="",IF(J404="Perdu",-IF(H404="Cash",G404,0),IF(J404="Gagné",G404*(F404-1),"Gain brut ?")),K404-IF(H404="Cash",G404,0))))</f>
      </c>
      <c r="M404" s="3">
        <f>IF(ISNUMBER(L404),SUM(L$2:L404),"")</f>
      </c>
    </row>
    <row r="405">
      <c r="L405" s="3">
        <f>IF(J405="","",IF(J405="Annulé",0,IF(K405="",IF(J405="Perdu",-IF(H405="Cash",G405,0),IF(J405="Gagné",G405*(F405-1),"Gain brut ?")),K405-IF(H405="Cash",G405,0))))</f>
      </c>
      <c r="M405" s="3">
        <f>IF(ISNUMBER(L405),SUM(L$2:L405),"")</f>
      </c>
    </row>
    <row r="406">
      <c r="L406" s="3">
        <f>IF(J406="","",IF(J406="Annulé",0,IF(K406="",IF(J406="Perdu",-IF(H406="Cash",G406,0),IF(J406="Gagné",G406*(F406-1),"Gain brut ?")),K406-IF(H406="Cash",G406,0))))</f>
      </c>
      <c r="M406" s="3">
        <f>IF(ISNUMBER(L406),SUM(L$2:L406),"")</f>
      </c>
    </row>
    <row r="407">
      <c r="L407" s="3">
        <f>IF(J407="","",IF(J407="Annulé",0,IF(K407="",IF(J407="Perdu",-IF(H407="Cash",G407,0),IF(J407="Gagné",G407*(F407-1),"Gain brut ?")),K407-IF(H407="Cash",G407,0))))</f>
      </c>
      <c r="M407" s="3">
        <f>IF(ISNUMBER(L407),SUM(L$2:L407),"")</f>
      </c>
    </row>
    <row r="408">
      <c r="L408" s="3">
        <f>IF(J408="","",IF(J408="Annulé",0,IF(K408="",IF(J408="Perdu",-IF(H408="Cash",G408,0),IF(J408="Gagné",G408*(F408-1),"Gain brut ?")),K408-IF(H408="Cash",G408,0))))</f>
      </c>
      <c r="M408" s="3">
        <f>IF(ISNUMBER(L408),SUM(L$2:L408),"")</f>
      </c>
    </row>
    <row r="409">
      <c r="L409" s="3">
        <f>IF(J409="","",IF(J409="Annulé",0,IF(K409="",IF(J409="Perdu",-IF(H409="Cash",G409,0),IF(J409="Gagné",G409*(F409-1),"Gain brut ?")),K409-IF(H409="Cash",G409,0))))</f>
      </c>
      <c r="M409" s="3">
        <f>IF(ISNUMBER(L409),SUM(L$2:L409),"")</f>
      </c>
    </row>
    <row r="410">
      <c r="L410" s="3">
        <f>IF(J410="","",IF(J410="Annulé",0,IF(K410="",IF(J410="Perdu",-IF(H410="Cash",G410,0),IF(J410="Gagné",G410*(F410-1),"Gain brut ?")),K410-IF(H410="Cash",G410,0))))</f>
      </c>
      <c r="M410" s="3">
        <f>IF(ISNUMBER(L410),SUM(L$2:L410),"")</f>
      </c>
    </row>
    <row r="411">
      <c r="L411" s="3">
        <f>IF(J411="","",IF(J411="Annulé",0,IF(K411="",IF(J411="Perdu",-IF(H411="Cash",G411,0),IF(J411="Gagné",G411*(F411-1),"Gain brut ?")),K411-IF(H411="Cash",G411,0))))</f>
      </c>
      <c r="M411" s="3">
        <f>IF(ISNUMBER(L411),SUM(L$2:L411),"")</f>
      </c>
    </row>
    <row r="412">
      <c r="L412" s="3">
        <f>IF(J412="","",IF(J412="Annulé",0,IF(K412="",IF(J412="Perdu",-IF(H412="Cash",G412,0),IF(J412="Gagné",G412*(F412-1),"Gain brut ?")),K412-IF(H412="Cash",G412,0))))</f>
      </c>
      <c r="M412" s="3">
        <f>IF(ISNUMBER(L412),SUM(L$2:L412),"")</f>
      </c>
    </row>
    <row r="413">
      <c r="L413" s="3">
        <f>IF(J413="","",IF(J413="Annulé",0,IF(K413="",IF(J413="Perdu",-IF(H413="Cash",G413,0),IF(J413="Gagné",G413*(F413-1),"Gain brut ?")),K413-IF(H413="Cash",G413,0))))</f>
      </c>
      <c r="M413" s="3">
        <f>IF(ISNUMBER(L413),SUM(L$2:L413),"")</f>
      </c>
    </row>
    <row r="414">
      <c r="L414" s="3">
        <f>IF(J414="","",IF(J414="Annulé",0,IF(K414="",IF(J414="Perdu",-IF(H414="Cash",G414,0),IF(J414="Gagné",G414*(F414-1),"Gain brut ?")),K414-IF(H414="Cash",G414,0))))</f>
      </c>
      <c r="M414" s="3">
        <f>IF(ISNUMBER(L414),SUM(L$2:L414),"")</f>
      </c>
    </row>
    <row r="415">
      <c r="L415" s="3">
        <f>IF(J415="","",IF(J415="Annulé",0,IF(K415="",IF(J415="Perdu",-IF(H415="Cash",G415,0),IF(J415="Gagné",G415*(F415-1),"Gain brut ?")),K415-IF(H415="Cash",G415,0))))</f>
      </c>
      <c r="M415" s="3">
        <f>IF(ISNUMBER(L415),SUM(L$2:L415),"")</f>
      </c>
    </row>
    <row r="416">
      <c r="L416" s="3">
        <f>IF(J416="","",IF(J416="Annulé",0,IF(K416="",IF(J416="Perdu",-IF(H416="Cash",G416,0),IF(J416="Gagné",G416*(F416-1),"Gain brut ?")),K416-IF(H416="Cash",G416,0))))</f>
      </c>
      <c r="M416" s="3">
        <f>IF(ISNUMBER(L416),SUM(L$2:L416),"")</f>
      </c>
    </row>
    <row r="417">
      <c r="L417" s="3">
        <f>IF(J417="","",IF(J417="Annulé",0,IF(K417="",IF(J417="Perdu",-IF(H417="Cash",G417,0),IF(J417="Gagné",G417*(F417-1),"Gain brut ?")),K417-IF(H417="Cash",G417,0))))</f>
      </c>
      <c r="M417" s="3">
        <f>IF(ISNUMBER(L417),SUM(L$2:L417),"")</f>
      </c>
    </row>
    <row r="418">
      <c r="L418" s="3">
        <f>IF(J418="","",IF(J418="Annulé",0,IF(K418="",IF(J418="Perdu",-IF(H418="Cash",G418,0),IF(J418="Gagné",G418*(F418-1),"Gain brut ?")),K418-IF(H418="Cash",G418,0))))</f>
      </c>
      <c r="M418" s="3">
        <f>IF(ISNUMBER(L418),SUM(L$2:L418),"")</f>
      </c>
    </row>
    <row r="419">
      <c r="L419" s="3">
        <f>IF(J419="","",IF(J419="Annulé",0,IF(K419="",IF(J419="Perdu",-IF(H419="Cash",G419,0),IF(J419="Gagné",G419*(F419-1),"Gain brut ?")),K419-IF(H419="Cash",G419,0))))</f>
      </c>
      <c r="M419" s="3">
        <f>IF(ISNUMBER(L419),SUM(L$2:L419),"")</f>
      </c>
    </row>
    <row r="420">
      <c r="L420" s="3">
        <f>IF(J420="","",IF(J420="Annulé",0,IF(K420="",IF(J420="Perdu",-IF(H420="Cash",G420,0),IF(J420="Gagné",G420*(F420-1),"Gain brut ?")),K420-IF(H420="Cash",G420,0))))</f>
      </c>
      <c r="M420" s="3">
        <f>IF(ISNUMBER(L420),SUM(L$2:L420),"")</f>
      </c>
    </row>
    <row r="421">
      <c r="L421" s="3">
        <f>IF(J421="","",IF(J421="Annulé",0,IF(K421="",IF(J421="Perdu",-IF(H421="Cash",G421,0),IF(J421="Gagné",G421*(F421-1),"Gain brut ?")),K421-IF(H421="Cash",G421,0))))</f>
      </c>
      <c r="M421" s="3">
        <f>IF(ISNUMBER(L421),SUM(L$2:L421),"")</f>
      </c>
    </row>
    <row r="422">
      <c r="L422" s="3">
        <f>IF(J422="","",IF(J422="Annulé",0,IF(K422="",IF(J422="Perdu",-IF(H422="Cash",G422,0),IF(J422="Gagné",G422*(F422-1),"Gain brut ?")),K422-IF(H422="Cash",G422,0))))</f>
      </c>
      <c r="M422" s="3">
        <f>IF(ISNUMBER(L422),SUM(L$2:L422),"")</f>
      </c>
    </row>
    <row r="423">
      <c r="L423" s="3">
        <f>IF(J423="","",IF(J423="Annulé",0,IF(K423="",IF(J423="Perdu",-IF(H423="Cash",G423,0),IF(J423="Gagné",G423*(F423-1),"Gain brut ?")),K423-IF(H423="Cash",G423,0))))</f>
      </c>
      <c r="M423" s="3">
        <f>IF(ISNUMBER(L423),SUM(L$2:L423),"")</f>
      </c>
    </row>
    <row r="424">
      <c r="L424" s="3">
        <f>IF(J424="","",IF(J424="Annulé",0,IF(K424="",IF(J424="Perdu",-IF(H424="Cash",G424,0),IF(J424="Gagné",G424*(F424-1),"Gain brut ?")),K424-IF(H424="Cash",G424,0))))</f>
      </c>
      <c r="M424" s="3">
        <f>IF(ISNUMBER(L424),SUM(L$2:L424),"")</f>
      </c>
    </row>
    <row r="425">
      <c r="L425" s="3">
        <f>IF(J425="","",IF(J425="Annulé",0,IF(K425="",IF(J425="Perdu",-IF(H425="Cash",G425,0),IF(J425="Gagné",G425*(F425-1),"Gain brut ?")),K425-IF(H425="Cash",G425,0))))</f>
      </c>
      <c r="M425" s="3">
        <f>IF(ISNUMBER(L425),SUM(L$2:L425),"")</f>
      </c>
    </row>
    <row r="426">
      <c r="L426" s="3">
        <f>IF(J426="","",IF(J426="Annulé",0,IF(K426="",IF(J426="Perdu",-IF(H426="Cash",G426,0),IF(J426="Gagné",G426*(F426-1),"Gain brut ?")),K426-IF(H426="Cash",G426,0))))</f>
      </c>
      <c r="M426" s="3">
        <f>IF(ISNUMBER(L426),SUM(L$2:L426),"")</f>
      </c>
    </row>
    <row r="427">
      <c r="L427" s="3">
        <f>IF(J427="","",IF(J427="Annulé",0,IF(K427="",IF(J427="Perdu",-IF(H427="Cash",G427,0),IF(J427="Gagné",G427*(F427-1),"Gain brut ?")),K427-IF(H427="Cash",G427,0))))</f>
      </c>
      <c r="M427" s="3">
        <f>IF(ISNUMBER(L427),SUM(L$2:L427),"")</f>
      </c>
    </row>
    <row r="428">
      <c r="L428" s="3">
        <f>IF(J428="","",IF(J428="Annulé",0,IF(K428="",IF(J428="Perdu",-IF(H428="Cash",G428,0),IF(J428="Gagné",G428*(F428-1),"Gain brut ?")),K428-IF(H428="Cash",G428,0))))</f>
      </c>
      <c r="M428" s="3">
        <f>IF(ISNUMBER(L428),SUM(L$2:L428),"")</f>
      </c>
    </row>
    <row r="429">
      <c r="L429" s="3">
        <f>IF(J429="","",IF(J429="Annulé",0,IF(K429="",IF(J429="Perdu",-IF(H429="Cash",G429,0),IF(J429="Gagné",G429*(F429-1),"Gain brut ?")),K429-IF(H429="Cash",G429,0))))</f>
      </c>
      <c r="M429" s="3">
        <f>IF(ISNUMBER(L429),SUM(L$2:L429),"")</f>
      </c>
    </row>
    <row r="430">
      <c r="L430" s="3">
        <f>IF(J430="","",IF(J430="Annulé",0,IF(K430="",IF(J430="Perdu",-IF(H430="Cash",G430,0),IF(J430="Gagné",G430*(F430-1),"Gain brut ?")),K430-IF(H430="Cash",G430,0))))</f>
      </c>
      <c r="M430" s="3">
        <f>IF(ISNUMBER(L430),SUM(L$2:L430),"")</f>
      </c>
    </row>
    <row r="431">
      <c r="L431" s="3">
        <f>IF(J431="","",IF(J431="Annulé",0,IF(K431="",IF(J431="Perdu",-IF(H431="Cash",G431,0),IF(J431="Gagné",G431*(F431-1),"Gain brut ?")),K431-IF(H431="Cash",G431,0))))</f>
      </c>
      <c r="M431" s="3">
        <f>IF(ISNUMBER(L431),SUM(L$2:L431),"")</f>
      </c>
    </row>
    <row r="432">
      <c r="L432" s="3">
        <f>IF(J432="","",IF(J432="Annulé",0,IF(K432="",IF(J432="Perdu",-IF(H432="Cash",G432,0),IF(J432="Gagné",G432*(F432-1),"Gain brut ?")),K432-IF(H432="Cash",G432,0))))</f>
      </c>
      <c r="M432" s="3">
        <f>IF(ISNUMBER(L432),SUM(L$2:L432),"")</f>
      </c>
    </row>
    <row r="433">
      <c r="L433" s="3">
        <f>IF(J433="","",IF(J433="Annulé",0,IF(K433="",IF(J433="Perdu",-IF(H433="Cash",G433,0),IF(J433="Gagné",G433*(F433-1),"Gain brut ?")),K433-IF(H433="Cash",G433,0))))</f>
      </c>
      <c r="M433" s="3">
        <f>IF(ISNUMBER(L433),SUM(L$2:L433),"")</f>
      </c>
    </row>
    <row r="434">
      <c r="L434" s="3">
        <f>IF(J434="","",IF(J434="Annulé",0,IF(K434="",IF(J434="Perdu",-IF(H434="Cash",G434,0),IF(J434="Gagné",G434*(F434-1),"Gain brut ?")),K434-IF(H434="Cash",G434,0))))</f>
      </c>
      <c r="M434" s="3">
        <f>IF(ISNUMBER(L434),SUM(L$2:L434),"")</f>
      </c>
    </row>
    <row r="435">
      <c r="L435" s="3">
        <f>IF(J435="","",IF(J435="Annulé",0,IF(K435="",IF(J435="Perdu",-IF(H435="Cash",G435,0),IF(J435="Gagné",G435*(F435-1),"Gain brut ?")),K435-IF(H435="Cash",G435,0))))</f>
      </c>
      <c r="M435" s="3">
        <f>IF(ISNUMBER(L435),SUM(L$2:L435),"")</f>
      </c>
    </row>
    <row r="436">
      <c r="L436" s="3">
        <f>IF(J436="","",IF(J436="Annulé",0,IF(K436="",IF(J436="Perdu",-IF(H436="Cash",G436,0),IF(J436="Gagné",G436*(F436-1),"Gain brut ?")),K436-IF(H436="Cash",G436,0))))</f>
      </c>
      <c r="M436" s="3">
        <f>IF(ISNUMBER(L436),SUM(L$2:L436),"")</f>
      </c>
    </row>
    <row r="437">
      <c r="L437" s="3">
        <f>IF(J437="","",IF(J437="Annulé",0,IF(K437="",IF(J437="Perdu",-IF(H437="Cash",G437,0),IF(J437="Gagné",G437*(F437-1),"Gain brut ?")),K437-IF(H437="Cash",G437,0))))</f>
      </c>
      <c r="M437" s="3">
        <f>IF(ISNUMBER(L437),SUM(L$2:L437),"")</f>
      </c>
    </row>
    <row r="438">
      <c r="L438" s="3">
        <f>IF(J438="","",IF(J438="Annulé",0,IF(K438="",IF(J438="Perdu",-IF(H438="Cash",G438,0),IF(J438="Gagné",G438*(F438-1),"Gain brut ?")),K438-IF(H438="Cash",G438,0))))</f>
      </c>
      <c r="M438" s="3">
        <f>IF(ISNUMBER(L438),SUM(L$2:L438),"")</f>
      </c>
    </row>
    <row r="439">
      <c r="L439" s="3">
        <f>IF(J439="","",IF(J439="Annulé",0,IF(K439="",IF(J439="Perdu",-IF(H439="Cash",G439,0),IF(J439="Gagné",G439*(F439-1),"Gain brut ?")),K439-IF(H439="Cash",G439,0))))</f>
      </c>
      <c r="M439" s="3">
        <f>IF(ISNUMBER(L439),SUM(L$2:L439),"")</f>
      </c>
    </row>
    <row r="440">
      <c r="L440" s="3">
        <f>IF(J440="","",IF(J440="Annulé",0,IF(K440="",IF(J440="Perdu",-IF(H440="Cash",G440,0),IF(J440="Gagné",G440*(F440-1),"Gain brut ?")),K440-IF(H440="Cash",G440,0))))</f>
      </c>
      <c r="M440" s="3">
        <f>IF(ISNUMBER(L440),SUM(L$2:L440),"")</f>
      </c>
    </row>
    <row r="441">
      <c r="L441" s="3">
        <f>IF(J441="","",IF(J441="Annulé",0,IF(K441="",IF(J441="Perdu",-IF(H441="Cash",G441,0),IF(J441="Gagné",G441*(F441-1),"Gain brut ?")),K441-IF(H441="Cash",G441,0))))</f>
      </c>
      <c r="M441" s="3">
        <f>IF(ISNUMBER(L441),SUM(L$2:L441),"")</f>
      </c>
    </row>
    <row r="442">
      <c r="L442" s="3">
        <f>IF(J442="","",IF(J442="Annulé",0,IF(K442="",IF(J442="Perdu",-IF(H442="Cash",G442,0),IF(J442="Gagné",G442*(F442-1),"Gain brut ?")),K442-IF(H442="Cash",G442,0))))</f>
      </c>
      <c r="M442" s="3">
        <f>IF(ISNUMBER(L442),SUM(L$2:L442),"")</f>
      </c>
    </row>
    <row r="443">
      <c r="L443" s="3">
        <f>IF(J443="","",IF(J443="Annulé",0,IF(K443="",IF(J443="Perdu",-IF(H443="Cash",G443,0),IF(J443="Gagné",G443*(F443-1),"Gain brut ?")),K443-IF(H443="Cash",G443,0))))</f>
      </c>
      <c r="M443" s="3">
        <f>IF(ISNUMBER(L443),SUM(L$2:L443),"")</f>
      </c>
    </row>
    <row r="444">
      <c r="L444" s="3">
        <f>IF(J444="","",IF(J444="Annulé",0,IF(K444="",IF(J444="Perdu",-IF(H444="Cash",G444,0),IF(J444="Gagné",G444*(F444-1),"Gain brut ?")),K444-IF(H444="Cash",G444,0))))</f>
      </c>
      <c r="M444" s="3">
        <f>IF(ISNUMBER(L444),SUM(L$2:L444),"")</f>
      </c>
    </row>
    <row r="445">
      <c r="L445" s="3">
        <f>IF(J445="","",IF(J445="Annulé",0,IF(K445="",IF(J445="Perdu",-IF(H445="Cash",G445,0),IF(J445="Gagné",G445*(F445-1),"Gain brut ?")),K445-IF(H445="Cash",G445,0))))</f>
      </c>
      <c r="M445" s="3">
        <f>IF(ISNUMBER(L445),SUM(L$2:L445),"")</f>
      </c>
    </row>
    <row r="446">
      <c r="L446" s="3">
        <f>IF(J446="","",IF(J446="Annulé",0,IF(K446="",IF(J446="Perdu",-IF(H446="Cash",G446,0),IF(J446="Gagné",G446*(F446-1),"Gain brut ?")),K446-IF(H446="Cash",G446,0))))</f>
      </c>
      <c r="M446" s="3">
        <f>IF(ISNUMBER(L446),SUM(L$2:L446),"")</f>
      </c>
    </row>
    <row r="447">
      <c r="L447" s="3">
        <f>IF(J447="","",IF(J447="Annulé",0,IF(K447="",IF(J447="Perdu",-IF(H447="Cash",G447,0),IF(J447="Gagné",G447*(F447-1),"Gain brut ?")),K447-IF(H447="Cash",G447,0))))</f>
      </c>
      <c r="M447" s="3">
        <f>IF(ISNUMBER(L447),SUM(L$2:L447),"")</f>
      </c>
    </row>
    <row r="448">
      <c r="L448" s="3">
        <f>IF(J448="","",IF(J448="Annulé",0,IF(K448="",IF(J448="Perdu",-IF(H448="Cash",G448,0),IF(J448="Gagné",G448*(F448-1),"Gain brut ?")),K448-IF(H448="Cash",G448,0))))</f>
      </c>
      <c r="M448" s="3">
        <f>IF(ISNUMBER(L448),SUM(L$2:L448),"")</f>
      </c>
    </row>
    <row r="449">
      <c r="L449" s="3">
        <f>IF(J449="","",IF(J449="Annulé",0,IF(K449="",IF(J449="Perdu",-IF(H449="Cash",G449,0),IF(J449="Gagné",G449*(F449-1),"Gain brut ?")),K449-IF(H449="Cash",G449,0))))</f>
      </c>
      <c r="M449" s="3">
        <f>IF(ISNUMBER(L449),SUM(L$2:L449),"")</f>
      </c>
    </row>
    <row r="450">
      <c r="L450" s="3">
        <f>IF(J450="","",IF(J450="Annulé",0,IF(K450="",IF(J450="Perdu",-IF(H450="Cash",G450,0),IF(J450="Gagné",G450*(F450-1),"Gain brut ?")),K450-IF(H450="Cash",G450,0))))</f>
      </c>
      <c r="M450" s="3">
        <f>IF(ISNUMBER(L450),SUM(L$2:L450),"")</f>
      </c>
    </row>
    <row r="451">
      <c r="L451" s="3">
        <f>IF(J451="","",IF(J451="Annulé",0,IF(K451="",IF(J451="Perdu",-IF(H451="Cash",G451,0),IF(J451="Gagné",G451*(F451-1),"Gain brut ?")),K451-IF(H451="Cash",G451,0))))</f>
      </c>
      <c r="M451" s="3">
        <f>IF(ISNUMBER(L451),SUM(L$2:L451),"")</f>
      </c>
    </row>
    <row r="452">
      <c r="L452" s="3">
        <f>IF(J452="","",IF(J452="Annulé",0,IF(K452="",IF(J452="Perdu",-IF(H452="Cash",G452,0),IF(J452="Gagné",G452*(F452-1),"Gain brut ?")),K452-IF(H452="Cash",G452,0))))</f>
      </c>
      <c r="M452" s="3">
        <f>IF(ISNUMBER(L452),SUM(L$2:L452),"")</f>
      </c>
    </row>
    <row r="453">
      <c r="L453" s="3">
        <f>IF(J453="","",IF(J453="Annulé",0,IF(K453="",IF(J453="Perdu",-IF(H453="Cash",G453,0),IF(J453="Gagné",G453*(F453-1),"Gain brut ?")),K453-IF(H453="Cash",G453,0))))</f>
      </c>
      <c r="M453" s="3">
        <f>IF(ISNUMBER(L453),SUM(L$2:L453),"")</f>
      </c>
    </row>
    <row r="454">
      <c r="L454" s="3">
        <f>IF(J454="","",IF(J454="Annulé",0,IF(K454="",IF(J454="Perdu",-IF(H454="Cash",G454,0),IF(J454="Gagné",G454*(F454-1),"Gain brut ?")),K454-IF(H454="Cash",G454,0))))</f>
      </c>
      <c r="M454" s="3">
        <f>IF(ISNUMBER(L454),SUM(L$2:L454),"")</f>
      </c>
    </row>
    <row r="455">
      <c r="L455" s="3">
        <f>IF(J455="","",IF(J455="Annulé",0,IF(K455="",IF(J455="Perdu",-IF(H455="Cash",G455,0),IF(J455="Gagné",G455*(F455-1),"Gain brut ?")),K455-IF(H455="Cash",G455,0))))</f>
      </c>
      <c r="M455" s="3">
        <f>IF(ISNUMBER(L455),SUM(L$2:L455),"")</f>
      </c>
    </row>
    <row r="456">
      <c r="L456" s="3">
        <f>IF(J456="","",IF(J456="Annulé",0,IF(K456="",IF(J456="Perdu",-IF(H456="Cash",G456,0),IF(J456="Gagné",G456*(F456-1),"Gain brut ?")),K456-IF(H456="Cash",G456,0))))</f>
      </c>
      <c r="M456" s="3">
        <f>IF(ISNUMBER(L456),SUM(L$2:L456),"")</f>
      </c>
    </row>
    <row r="457">
      <c r="L457" s="3">
        <f>IF(J457="","",IF(J457="Annulé",0,IF(K457="",IF(J457="Perdu",-IF(H457="Cash",G457,0),IF(J457="Gagné",G457*(F457-1),"Gain brut ?")),K457-IF(H457="Cash",G457,0))))</f>
      </c>
      <c r="M457" s="3">
        <f>IF(ISNUMBER(L457),SUM(L$2:L457),"")</f>
      </c>
    </row>
    <row r="458">
      <c r="L458" s="3">
        <f>IF(J458="","",IF(J458="Annulé",0,IF(K458="",IF(J458="Perdu",-IF(H458="Cash",G458,0),IF(J458="Gagné",G458*(F458-1),"Gain brut ?")),K458-IF(H458="Cash",G458,0))))</f>
      </c>
      <c r="M458" s="3">
        <f>IF(ISNUMBER(L458),SUM(L$2:L458),"")</f>
      </c>
    </row>
    <row r="459">
      <c r="L459" s="3">
        <f>IF(J459="","",IF(J459="Annulé",0,IF(K459="",IF(J459="Perdu",-IF(H459="Cash",G459,0),IF(J459="Gagné",G459*(F459-1),"Gain brut ?")),K459-IF(H459="Cash",G459,0))))</f>
      </c>
      <c r="M459" s="3">
        <f>IF(ISNUMBER(L459),SUM(L$2:L459),"")</f>
      </c>
    </row>
    <row r="460">
      <c r="L460" s="3">
        <f>IF(J460="","",IF(J460="Annulé",0,IF(K460="",IF(J460="Perdu",-IF(H460="Cash",G460,0),IF(J460="Gagné",G460*(F460-1),"Gain brut ?")),K460-IF(H460="Cash",G460,0))))</f>
      </c>
      <c r="M460" s="3">
        <f>IF(ISNUMBER(L460),SUM(L$2:L460),"")</f>
      </c>
    </row>
    <row r="461">
      <c r="L461" s="3">
        <f>IF(J461="","",IF(J461="Annulé",0,IF(K461="",IF(J461="Perdu",-IF(H461="Cash",G461,0),IF(J461="Gagné",G461*(F461-1),"Gain brut ?")),K461-IF(H461="Cash",G461,0))))</f>
      </c>
      <c r="M461" s="3">
        <f>IF(ISNUMBER(L461),SUM(L$2:L461),"")</f>
      </c>
    </row>
    <row r="462">
      <c r="L462" s="3">
        <f>IF(J462="","",IF(J462="Annulé",0,IF(K462="",IF(J462="Perdu",-IF(H462="Cash",G462,0),IF(J462="Gagné",G462*(F462-1),"Gain brut ?")),K462-IF(H462="Cash",G462,0))))</f>
      </c>
      <c r="M462" s="3">
        <f>IF(ISNUMBER(L462),SUM(L$2:L462),"")</f>
      </c>
    </row>
    <row r="463">
      <c r="L463" s="3">
        <f>IF(J463="","",IF(J463="Annulé",0,IF(K463="",IF(J463="Perdu",-IF(H463="Cash",G463,0),IF(J463="Gagné",G463*(F463-1),"Gain brut ?")),K463-IF(H463="Cash",G463,0))))</f>
      </c>
      <c r="M463" s="3">
        <f>IF(ISNUMBER(L463),SUM(L$2:L463),"")</f>
      </c>
    </row>
    <row r="464">
      <c r="L464" s="3">
        <f>IF(J464="","",IF(J464="Annulé",0,IF(K464="",IF(J464="Perdu",-IF(H464="Cash",G464,0),IF(J464="Gagné",G464*(F464-1),"Gain brut ?")),K464-IF(H464="Cash",G464,0))))</f>
      </c>
      <c r="M464" s="3">
        <f>IF(ISNUMBER(L464),SUM(L$2:L464),"")</f>
      </c>
    </row>
    <row r="465">
      <c r="L465" s="3">
        <f>IF(J465="","",IF(J465="Annulé",0,IF(K465="",IF(J465="Perdu",-IF(H465="Cash",G465,0),IF(J465="Gagné",G465*(F465-1),"Gain brut ?")),K465-IF(H465="Cash",G465,0))))</f>
      </c>
      <c r="M465" s="3">
        <f>IF(ISNUMBER(L465),SUM(L$2:L465),"")</f>
      </c>
    </row>
    <row r="466">
      <c r="L466" s="3">
        <f>IF(J466="","",IF(J466="Annulé",0,IF(K466="",IF(J466="Perdu",-IF(H466="Cash",G466,0),IF(J466="Gagné",G466*(F466-1),"Gain brut ?")),K466-IF(H466="Cash",G466,0))))</f>
      </c>
      <c r="M466" s="3">
        <f>IF(ISNUMBER(L466),SUM(L$2:L466),"")</f>
      </c>
    </row>
    <row r="467">
      <c r="L467" s="3">
        <f>IF(J467="","",IF(J467="Annulé",0,IF(K467="",IF(J467="Perdu",-IF(H467="Cash",G467,0),IF(J467="Gagné",G467*(F467-1),"Gain brut ?")),K467-IF(H467="Cash",G467,0))))</f>
      </c>
      <c r="M467" s="3">
        <f>IF(ISNUMBER(L467),SUM(L$2:L467),"")</f>
      </c>
    </row>
    <row r="468">
      <c r="L468" s="3">
        <f>IF(J468="","",IF(J468="Annulé",0,IF(K468="",IF(J468="Perdu",-IF(H468="Cash",G468,0),IF(J468="Gagné",G468*(F468-1),"Gain brut ?")),K468-IF(H468="Cash",G468,0))))</f>
      </c>
      <c r="M468" s="3">
        <f>IF(ISNUMBER(L468),SUM(L$2:L468),"")</f>
      </c>
    </row>
    <row r="469">
      <c r="L469" s="3">
        <f>IF(J469="","",IF(J469="Annulé",0,IF(K469="",IF(J469="Perdu",-IF(H469="Cash",G469,0),IF(J469="Gagné",G469*(F469-1),"Gain brut ?")),K469-IF(H469="Cash",G469,0))))</f>
      </c>
      <c r="M469" s="3">
        <f>IF(ISNUMBER(L469),SUM(L$2:L469),"")</f>
      </c>
    </row>
    <row r="470">
      <c r="L470" s="3">
        <f>IF(J470="","",IF(J470="Annulé",0,IF(K470="",IF(J470="Perdu",-IF(H470="Cash",G470,0),IF(J470="Gagné",G470*(F470-1),"Gain brut ?")),K470-IF(H470="Cash",G470,0))))</f>
      </c>
      <c r="M470" s="3">
        <f>IF(ISNUMBER(L470),SUM(L$2:L470),"")</f>
      </c>
    </row>
    <row r="471">
      <c r="L471" s="3">
        <f>IF(J471="","",IF(J471="Annulé",0,IF(K471="",IF(J471="Perdu",-IF(H471="Cash",G471,0),IF(J471="Gagné",G471*(F471-1),"Gain brut ?")),K471-IF(H471="Cash",G471,0))))</f>
      </c>
      <c r="M471" s="3">
        <f>IF(ISNUMBER(L471),SUM(L$2:L471),"")</f>
      </c>
    </row>
    <row r="472">
      <c r="L472" s="3">
        <f>IF(J472="","",IF(J472="Annulé",0,IF(K472="",IF(J472="Perdu",-IF(H472="Cash",G472,0),IF(J472="Gagné",G472*(F472-1),"Gain brut ?")),K472-IF(H472="Cash",G472,0))))</f>
      </c>
      <c r="M472" s="3">
        <f>IF(ISNUMBER(L472),SUM(L$2:L472),"")</f>
      </c>
    </row>
    <row r="473">
      <c r="L473" s="3">
        <f>IF(J473="","",IF(J473="Annulé",0,IF(K473="",IF(J473="Perdu",-IF(H473="Cash",G473,0),IF(J473="Gagné",G473*(F473-1),"Gain brut ?")),K473-IF(H473="Cash",G473,0))))</f>
      </c>
      <c r="M473" s="3">
        <f>IF(ISNUMBER(L473),SUM(L$2:L473),"")</f>
      </c>
    </row>
    <row r="474">
      <c r="L474" s="3">
        <f>IF(J474="","",IF(J474="Annulé",0,IF(K474="",IF(J474="Perdu",-IF(H474="Cash",G474,0),IF(J474="Gagné",G474*(F474-1),"Gain brut ?")),K474-IF(H474="Cash",G474,0))))</f>
      </c>
      <c r="M474" s="3">
        <f>IF(ISNUMBER(L474),SUM(L$2:L474),"")</f>
      </c>
    </row>
    <row r="475">
      <c r="L475" s="3">
        <f>IF(J475="","",IF(J475="Annulé",0,IF(K475="",IF(J475="Perdu",-IF(H475="Cash",G475,0),IF(J475="Gagné",G475*(F475-1),"Gain brut ?")),K475-IF(H475="Cash",G475,0))))</f>
      </c>
      <c r="M475" s="3">
        <f>IF(ISNUMBER(L475),SUM(L$2:L475),"")</f>
      </c>
    </row>
    <row r="476">
      <c r="L476" s="3">
        <f>IF(J476="","",IF(J476="Annulé",0,IF(K476="",IF(J476="Perdu",-IF(H476="Cash",G476,0),IF(J476="Gagné",G476*(F476-1),"Gain brut ?")),K476-IF(H476="Cash",G476,0))))</f>
      </c>
      <c r="M476" s="3">
        <f>IF(ISNUMBER(L476),SUM(L$2:L476),"")</f>
      </c>
    </row>
    <row r="477">
      <c r="L477" s="3">
        <f>IF(J477="","",IF(J477="Annulé",0,IF(K477="",IF(J477="Perdu",-IF(H477="Cash",G477,0),IF(J477="Gagné",G477*(F477-1),"Gain brut ?")),K477-IF(H477="Cash",G477,0))))</f>
      </c>
      <c r="M477" s="3">
        <f>IF(ISNUMBER(L477),SUM(L$2:L477),"")</f>
      </c>
    </row>
    <row r="478">
      <c r="L478" s="3">
        <f>IF(J478="","",IF(J478="Annulé",0,IF(K478="",IF(J478="Perdu",-IF(H478="Cash",G478,0),IF(J478="Gagné",G478*(F478-1),"Gain brut ?")),K478-IF(H478="Cash",G478,0))))</f>
      </c>
      <c r="M478" s="3">
        <f>IF(ISNUMBER(L478),SUM(L$2:L478),"")</f>
      </c>
    </row>
    <row r="479">
      <c r="L479" s="3">
        <f>IF(J479="","",IF(J479="Annulé",0,IF(K479="",IF(J479="Perdu",-IF(H479="Cash",G479,0),IF(J479="Gagné",G479*(F479-1),"Gain brut ?")),K479-IF(H479="Cash",G479,0))))</f>
      </c>
      <c r="M479" s="3">
        <f>IF(ISNUMBER(L479),SUM(L$2:L479),"")</f>
      </c>
    </row>
    <row r="480">
      <c r="L480" s="3">
        <f>IF(J480="","",IF(J480="Annulé",0,IF(K480="",IF(J480="Perdu",-IF(H480="Cash",G480,0),IF(J480="Gagné",G480*(F480-1),"Gain brut ?")),K480-IF(H480="Cash",G480,0))))</f>
      </c>
      <c r="M480" s="3">
        <f>IF(ISNUMBER(L480),SUM(L$2:L480),"")</f>
      </c>
    </row>
    <row r="481">
      <c r="L481" s="3">
        <f>IF(J481="","",IF(J481="Annulé",0,IF(K481="",IF(J481="Perdu",-IF(H481="Cash",G481,0),IF(J481="Gagné",G481*(F481-1),"Gain brut ?")),K481-IF(H481="Cash",G481,0))))</f>
      </c>
      <c r="M481" s="3">
        <f>IF(ISNUMBER(L481),SUM(L$2:L481),"")</f>
      </c>
    </row>
    <row r="482">
      <c r="L482" s="3">
        <f>IF(J482="","",IF(J482="Annulé",0,IF(K482="",IF(J482="Perdu",-IF(H482="Cash",G482,0),IF(J482="Gagné",G482*(F482-1),"Gain brut ?")),K482-IF(H482="Cash",G482,0))))</f>
      </c>
      <c r="M482" s="3">
        <f>IF(ISNUMBER(L482),SUM(L$2:L482),"")</f>
      </c>
    </row>
    <row r="483">
      <c r="L483" s="3">
        <f>IF(J483="","",IF(J483="Annulé",0,IF(K483="",IF(J483="Perdu",-IF(H483="Cash",G483,0),IF(J483="Gagné",G483*(F483-1),"Gain brut ?")),K483-IF(H483="Cash",G483,0))))</f>
      </c>
      <c r="M483" s="3">
        <f>IF(ISNUMBER(L483),SUM(L$2:L483),"")</f>
      </c>
    </row>
    <row r="484">
      <c r="L484" s="3">
        <f>IF(J484="","",IF(J484="Annulé",0,IF(K484="",IF(J484="Perdu",-IF(H484="Cash",G484,0),IF(J484="Gagné",G484*(F484-1),"Gain brut ?")),K484-IF(H484="Cash",G484,0))))</f>
      </c>
      <c r="M484" s="3">
        <f>IF(ISNUMBER(L484),SUM(L$2:L484),"")</f>
      </c>
    </row>
    <row r="485">
      <c r="L485" s="3">
        <f>IF(J485="","",IF(J485="Annulé",0,IF(K485="",IF(J485="Perdu",-IF(H485="Cash",G485,0),IF(J485="Gagné",G485*(F485-1),"Gain brut ?")),K485-IF(H485="Cash",G485,0))))</f>
      </c>
      <c r="M485" s="3">
        <f>IF(ISNUMBER(L485),SUM(L$2:L485),"")</f>
      </c>
    </row>
    <row r="486">
      <c r="L486" s="3">
        <f>IF(J486="","",IF(J486="Annulé",0,IF(K486="",IF(J486="Perdu",-IF(H486="Cash",G486,0),IF(J486="Gagné",G486*(F486-1),"Gain brut ?")),K486-IF(H486="Cash",G486,0))))</f>
      </c>
      <c r="M486" s="3">
        <f>IF(ISNUMBER(L486),SUM(L$2:L486),"")</f>
      </c>
    </row>
    <row r="487">
      <c r="L487" s="3">
        <f>IF(J487="","",IF(J487="Annulé",0,IF(K487="",IF(J487="Perdu",-IF(H487="Cash",G487,0),IF(J487="Gagné",G487*(F487-1),"Gain brut ?")),K487-IF(H487="Cash",G487,0))))</f>
      </c>
      <c r="M487" s="3">
        <f>IF(ISNUMBER(L487),SUM(L$2:L487),"")</f>
      </c>
    </row>
    <row r="488">
      <c r="L488" s="3">
        <f>IF(J488="","",IF(J488="Annulé",0,IF(K488="",IF(J488="Perdu",-IF(H488="Cash",G488,0),IF(J488="Gagné",G488*(F488-1),"Gain brut ?")),K488-IF(H488="Cash",G488,0))))</f>
      </c>
      <c r="M488" s="3">
        <f>IF(ISNUMBER(L488),SUM(L$2:L488),"")</f>
      </c>
    </row>
    <row r="489">
      <c r="L489" s="3">
        <f>IF(J489="","",IF(J489="Annulé",0,IF(K489="",IF(J489="Perdu",-IF(H489="Cash",G489,0),IF(J489="Gagné",G489*(F489-1),"Gain brut ?")),K489-IF(H489="Cash",G489,0))))</f>
      </c>
      <c r="M489" s="3">
        <f>IF(ISNUMBER(L489),SUM(L$2:L489),"")</f>
      </c>
    </row>
    <row r="490">
      <c r="L490" s="3">
        <f>IF(J490="","",IF(J490="Annulé",0,IF(K490="",IF(J490="Perdu",-IF(H490="Cash",G490,0),IF(J490="Gagné",G490*(F490-1),"Gain brut ?")),K490-IF(H490="Cash",G490,0))))</f>
      </c>
      <c r="M490" s="3">
        <f>IF(ISNUMBER(L490),SUM(L$2:L490),"")</f>
      </c>
    </row>
    <row r="491">
      <c r="L491" s="3">
        <f>IF(J491="","",IF(J491="Annulé",0,IF(K491="",IF(J491="Perdu",-IF(H491="Cash",G491,0),IF(J491="Gagné",G491*(F491-1),"Gain brut ?")),K491-IF(H491="Cash",G491,0))))</f>
      </c>
      <c r="M491" s="3">
        <f>IF(ISNUMBER(L491),SUM(L$2:L491),"")</f>
      </c>
    </row>
    <row r="492">
      <c r="L492" s="3">
        <f>IF(J492="","",IF(J492="Annulé",0,IF(K492="",IF(J492="Perdu",-IF(H492="Cash",G492,0),IF(J492="Gagné",G492*(F492-1),"Gain brut ?")),K492-IF(H492="Cash",G492,0))))</f>
      </c>
      <c r="M492" s="3">
        <f>IF(ISNUMBER(L492),SUM(L$2:L492),"")</f>
      </c>
    </row>
    <row r="493">
      <c r="L493" s="3">
        <f>IF(J493="","",IF(J493="Annulé",0,IF(K493="",IF(J493="Perdu",-IF(H493="Cash",G493,0),IF(J493="Gagné",G493*(F493-1),"Gain brut ?")),K493-IF(H493="Cash",G493,0))))</f>
      </c>
      <c r="M493" s="3">
        <f>IF(ISNUMBER(L493),SUM(L$2:L493),"")</f>
      </c>
    </row>
    <row r="494">
      <c r="L494" s="3">
        <f>IF(J494="","",IF(J494="Annulé",0,IF(K494="",IF(J494="Perdu",-IF(H494="Cash",G494,0),IF(J494="Gagné",G494*(F494-1),"Gain brut ?")),K494-IF(H494="Cash",G494,0))))</f>
      </c>
      <c r="M494" s="3">
        <f>IF(ISNUMBER(L494),SUM(L$2:L494),"")</f>
      </c>
    </row>
    <row r="495">
      <c r="L495" s="3">
        <f>IF(J495="","",IF(J495="Annulé",0,IF(K495="",IF(J495="Perdu",-IF(H495="Cash",G495,0),IF(J495="Gagné",G495*(F495-1),"Gain brut ?")),K495-IF(H495="Cash",G495,0))))</f>
      </c>
      <c r="M495" s="3">
        <f>IF(ISNUMBER(L495),SUM(L$2:L495),"")</f>
      </c>
    </row>
    <row r="496">
      <c r="L496" s="3">
        <f>IF(J496="","",IF(J496="Annulé",0,IF(K496="",IF(J496="Perdu",-IF(H496="Cash",G496,0),IF(J496="Gagné",G496*(F496-1),"Gain brut ?")),K496-IF(H496="Cash",G496,0))))</f>
      </c>
      <c r="M496" s="3">
        <f>IF(ISNUMBER(L496),SUM(L$2:L496),"")</f>
      </c>
    </row>
    <row r="497">
      <c r="L497" s="3">
        <f>IF(J497="","",IF(J497="Annulé",0,IF(K497="",IF(J497="Perdu",-IF(H497="Cash",G497,0),IF(J497="Gagné",G497*(F497-1),"Gain brut ?")),K497-IF(H497="Cash",G497,0))))</f>
      </c>
      <c r="M497" s="3">
        <f>IF(ISNUMBER(L497),SUM(L$2:L497),"")</f>
      </c>
    </row>
    <row r="498">
      <c r="L498" s="3">
        <f>IF(J498="","",IF(J498="Annulé",0,IF(K498="",IF(J498="Perdu",-IF(H498="Cash",G498,0),IF(J498="Gagné",G498*(F498-1),"Gain brut ?")),K498-IF(H498="Cash",G498,0))))</f>
      </c>
      <c r="M498" s="3">
        <f>IF(ISNUMBER(L498),SUM(L$2:L498),"")</f>
      </c>
    </row>
    <row r="499">
      <c r="L499" s="3">
        <f>IF(J499="","",IF(J499="Annulé",0,IF(K499="",IF(J499="Perdu",-IF(H499="Cash",G499,0),IF(J499="Gagné",G499*(F499-1),"Gain brut ?")),K499-IF(H499="Cash",G499,0))))</f>
      </c>
      <c r="M499" s="3">
        <f>IF(ISNUMBER(L499),SUM(L$2:L499),"")</f>
      </c>
    </row>
    <row r="500">
      <c r="L500" s="3">
        <f>IF(J500="","",IF(J500="Annulé",0,IF(K500="",IF(J500="Perdu",-IF(H500="Cash",G500,0),IF(J500="Gagné",G500*(F500-1),"Gain brut ?")),K500-IF(H500="Cash",G500,0))))</f>
      </c>
      <c r="M500" s="3">
        <f>IF(ISNUMBER(L500),SUM(L$2:L500),"")</f>
      </c>
    </row>
    <row r="501">
      <c r="L501" s="3">
        <f>IF(J501="","",IF(J501="Annulé",0,IF(K501="",IF(J501="Perdu",-IF(H501="Cash",G501,0),IF(J501="Gagné",G501*(F501-1),"Gain brut ?")),K501-IF(H501="Cash",G501,0))))</f>
      </c>
      <c r="M501" s="3">
        <f>IF(ISNUMBER(L501),SUM(L$2:L501),"")</f>
      </c>
    </row>
  </sheetData>
  <autoFilter ref="A1:M501"/>
  <dataValidations count="3">
    <dataValidation type="list" allowBlank="1" showInputMessage="1" showErrorMessage="1" sqref="E2:E501">
      <formula1>"Simple,Combiné,Système"</formula1>
    </dataValidation>
    <dataValidation type="list" allowBlank="1" showInputMessage="1" showErrorMessage="1" sqref="H2:H501">
      <formula1>"Cash,Freebet"</formula1>
    </dataValidation>
    <dataValidation type="list" allowBlank="1" showInputMessage="1" showErrorMessage="1" sqref="J2:J501">
      <formula1>"Gagné,Perdu,Annulé,Cashout"</formula1>
    </dataValidation>
  </dataValidations>
</worksheet>
</file>

<file path=xl/worksheets/sheet3.xml><?xml version="1.0" encoding="utf-8"?>
<worksheet xmlns="http://schemas.openxmlformats.org/spreadsheetml/2006/main">
  <cols>
    <col min="1" max="1" width="42" customWidth="1"/>
    <col min="2" max="2" width="16" customWidth="1"/>
  </cols>
  <sheetData>
    <row r="1">
      <c r="A1" s="1" t="inlineStr">
        <is>
          <t xml:space="preserve">Statistiques</t>
        </is>
      </c>
      <c r="B1" s="1" t="inlineStr">
        <is>
          <t xml:space="preserve"/>
        </is>
      </c>
    </row>
    <row r="3">
      <c r="A3" s="5" t="inlineStr">
        <is>
          <t xml:space="preserve">Paris réglés</t>
        </is>
      </c>
      <c r="B3">
        <f>COUNTA(Paris!J2:J501)</f>
      </c>
    </row>
    <row r="4">
      <c r="A4" s="5" t="inlineStr">
        <is>
          <t xml:space="preserve">Total misé (cash, paris réglés)</t>
        </is>
      </c>
      <c r="B4" s="3">
        <f>SUMIFS(Paris!G2:G501,Paris!H2:H501,"Cash",Paris!J2:J501,"&lt;&gt;")</f>
      </c>
    </row>
    <row r="5">
      <c r="A5" s="5" t="inlineStr">
        <is>
          <t xml:space="preserve">Gain net total</t>
        </is>
      </c>
      <c r="B5" s="3">
        <f>SUM(Paris!L2:L501)</f>
      </c>
    </row>
    <row r="6">
      <c r="A6" s="5" t="inlineStr">
        <is>
          <t xml:space="preserve">ROI (gain net / total misé)</t>
        </is>
      </c>
      <c r="B6" s="4">
        <f>IF(B4=0,"",B5/B4)</f>
      </c>
    </row>
    <row r="7">
      <c r="A7" s="5" t="inlineStr">
        <is>
          <t xml:space="preserve">Hit rate (gagnés / réglés)</t>
        </is>
      </c>
      <c r="B7" s="4">
        <f>IF(B3=0,"",COUNTIF(Paris!J2:J501,"Gagné")/B3)</f>
      </c>
    </row>
    <row r="8">
      <c r="A8" s="5" t="inlineStr">
        <is>
          <t xml:space="preserve">Cote moyenne (paris réglés)</t>
        </is>
      </c>
      <c r="B8" s="6">
        <f>IF(B3=0,"",AVERAGEIF(Paris!J2:J501,"&lt;&gt;",Paris!F2:F501))</f>
      </c>
    </row>
    <row r="9">
      <c r="A9" s="5" t="inlineStr">
        <is>
          <t xml:space="preserve">Mise moyenne (paris réglés)</t>
        </is>
      </c>
      <c r="B9" s="3">
        <f>IF(B3=0,"",AVERAGEIF(Paris!J2:J501,"&lt;&gt;",Paris!G2:G501))</f>
      </c>
    </row>
    <row r="11">
      <c r="A11" t="inlineStr">
        <is>
          <t xml:space="preserve">Les paris en cours (colonne Résultat vide) ne comptent pas dans ces statistiques.</t>
        </is>
      </c>
    </row>
    <row r="12">
      <c r="A12" t="inlineStr">
        <is>
          <t xml:space="preserve">Un Cashout sans gain brut saisi affiche « Gain brut ? » dans la colonne Net : complète-le, sinon sa mise compte dans le total misé sans résultat en face.</t>
        </is>
      </c>
    </row>
    <row r="13">
      <c r="A13" t="inlineStr">
        <is>
          <t xml:space="preserve">Supprime les 3 lignes d’exemple de la feuille Paris avant de saisir tes propres paris.</t>
        </is>
      </c>
    </row>
  </sheetData>
</worksheet>
</file>

<file path=docProps/app.xml><?xml version="1.0" encoding="utf-8"?>
<Properties xmlns="http://schemas.openxmlformats.org/officeDocument/2006/extended-properties">
  <Application>MaBankroll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Tableau de suivi de paris sportifs</dc:title>
  <dc:creator>MaBankroll</dc:creator>
  <dc:language>fr-FR</dc:language>
  <dcterms:created xsi:type="dcterms:W3CDTF">2026-07-08T12:00:00Z</dcterms:created>
  <dcterms:modified xsi:type="dcterms:W3CDTF">2026-07-08T12:00:00Z</dcterms:modified>
</cp:coreProperties>
</file>